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mel\Dropbox\LA-Wettkämpfe und Rechnungsbüro\2022\2022-06-22 De schnellscht Tüüfner\Ausschreibung und Anmeldung\"/>
    </mc:Choice>
  </mc:AlternateContent>
  <xr:revisionPtr revIDLastSave="0" documentId="13_ncr:1_{A80BB138-84F4-4F0B-8876-706A4A6038F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inzelstarter" sheetId="1" r:id="rId1"/>
    <sheet name="Klassenstaffel" sheetId="2" r:id="rId2"/>
    <sheet name="Klassenstaffel (2)" sheetId="5" r:id="rId3"/>
    <sheet name="Klassenstaffel (3)" sheetId="6" r:id="rId4"/>
  </sheets>
  <definedNames>
    <definedName name="_xlnm.Print_Area" localSheetId="0">Einzelstarter!$A$1:$L$64</definedName>
    <definedName name="_xlnm.Print_Area" localSheetId="1">Klassenstaffel!$A$1:$L$38</definedName>
    <definedName name="_xlnm.Print_Area" localSheetId="2">'Klassenstaffel (2)'!$A$1:$L$38</definedName>
    <definedName name="_xlnm.Print_Area" localSheetId="3">'Klassenstaffel (3)'!$A$1:$L$38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38" i="6" l="1"/>
  <c r="M38" i="6"/>
  <c r="Q38" i="6" s="1"/>
  <c r="N37" i="6"/>
  <c r="M37" i="6"/>
  <c r="Q37" i="6" s="1"/>
  <c r="P36" i="6"/>
  <c r="N36" i="6"/>
  <c r="M36" i="6"/>
  <c r="Q36" i="6" s="1"/>
  <c r="N35" i="6"/>
  <c r="M35" i="6"/>
  <c r="P35" i="6" s="1"/>
  <c r="Q34" i="6"/>
  <c r="N34" i="6"/>
  <c r="M34" i="6"/>
  <c r="P34" i="6" s="1"/>
  <c r="N33" i="6"/>
  <c r="M33" i="6"/>
  <c r="Q33" i="6" s="1"/>
  <c r="P32" i="6"/>
  <c r="N32" i="6"/>
  <c r="M32" i="6"/>
  <c r="Q32" i="6" s="1"/>
  <c r="N31" i="6"/>
  <c r="M31" i="6"/>
  <c r="Q31" i="6" s="1"/>
  <c r="N27" i="6"/>
  <c r="M27" i="6"/>
  <c r="Q27" i="6" s="1"/>
  <c r="N38" i="5"/>
  <c r="M38" i="5"/>
  <c r="Q38" i="5" s="1"/>
  <c r="N37" i="5"/>
  <c r="M37" i="5"/>
  <c r="Q37" i="5" s="1"/>
  <c r="P36" i="5"/>
  <c r="N36" i="5"/>
  <c r="M36" i="5"/>
  <c r="Q36" i="5" s="1"/>
  <c r="N35" i="5"/>
  <c r="M35" i="5"/>
  <c r="P35" i="5" s="1"/>
  <c r="N34" i="5"/>
  <c r="M34" i="5"/>
  <c r="Q34" i="5" s="1"/>
  <c r="O33" i="5"/>
  <c r="N33" i="5"/>
  <c r="M33" i="5"/>
  <c r="Q33" i="5" s="1"/>
  <c r="N32" i="5"/>
  <c r="M32" i="5"/>
  <c r="O32" i="5" s="1"/>
  <c r="O31" i="5"/>
  <c r="N31" i="5"/>
  <c r="M31" i="5"/>
  <c r="P31" i="5" s="1"/>
  <c r="N27" i="5"/>
  <c r="M27" i="5"/>
  <c r="Q27" i="5" s="1"/>
  <c r="Q31" i="5" l="1"/>
  <c r="F17" i="5"/>
  <c r="F17" i="6"/>
  <c r="O32" i="6"/>
  <c r="O33" i="6"/>
  <c r="O36" i="6"/>
  <c r="O37" i="6"/>
  <c r="P31" i="6"/>
  <c r="O34" i="6"/>
  <c r="P37" i="6"/>
  <c r="Q35" i="6"/>
  <c r="F20" i="6" s="1"/>
  <c r="O31" i="6"/>
  <c r="O27" i="6"/>
  <c r="P33" i="6"/>
  <c r="O38" i="6"/>
  <c r="P27" i="6"/>
  <c r="O35" i="6"/>
  <c r="P38" i="6"/>
  <c r="P32" i="5"/>
  <c r="Q35" i="5"/>
  <c r="O37" i="5"/>
  <c r="Q32" i="5"/>
  <c r="O34" i="5"/>
  <c r="P37" i="5"/>
  <c r="P34" i="5"/>
  <c r="O36" i="5"/>
  <c r="O27" i="5"/>
  <c r="P33" i="5"/>
  <c r="O38" i="5"/>
  <c r="P27" i="5"/>
  <c r="O35" i="5"/>
  <c r="P38" i="5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M30" i="1"/>
  <c r="Q30" i="1" s="1"/>
  <c r="M31" i="1"/>
  <c r="P31" i="1" s="1"/>
  <c r="M32" i="1"/>
  <c r="Q32" i="1" s="1"/>
  <c r="M33" i="1"/>
  <c r="Q33" i="1" s="1"/>
  <c r="M34" i="1"/>
  <c r="Q34" i="1" s="1"/>
  <c r="M35" i="1"/>
  <c r="P35" i="1" s="1"/>
  <c r="M36" i="1"/>
  <c r="Q36" i="1" s="1"/>
  <c r="M37" i="1"/>
  <c r="Q37" i="1" s="1"/>
  <c r="M38" i="1"/>
  <c r="P38" i="1" s="1"/>
  <c r="M39" i="1"/>
  <c r="Q39" i="1" s="1"/>
  <c r="M40" i="1"/>
  <c r="Q40" i="1" s="1"/>
  <c r="M41" i="1"/>
  <c r="Q41" i="1" s="1"/>
  <c r="M42" i="1"/>
  <c r="O42" i="1" s="1"/>
  <c r="M43" i="1"/>
  <c r="Q43" i="1" s="1"/>
  <c r="M44" i="1"/>
  <c r="Q44" i="1" s="1"/>
  <c r="M45" i="1"/>
  <c r="P45" i="1" s="1"/>
  <c r="M46" i="1"/>
  <c r="P46" i="1" s="1"/>
  <c r="M47" i="1"/>
  <c r="P47" i="1" s="1"/>
  <c r="M48" i="1"/>
  <c r="P48" i="1" s="1"/>
  <c r="M49" i="1"/>
  <c r="Q49" i="1" s="1"/>
  <c r="M50" i="1"/>
  <c r="Q50" i="1" s="1"/>
  <c r="M51" i="1"/>
  <c r="O51" i="1" s="1"/>
  <c r="M52" i="1"/>
  <c r="Q52" i="1" s="1"/>
  <c r="M53" i="1"/>
  <c r="P53" i="1" s="1"/>
  <c r="M54" i="1"/>
  <c r="P54" i="1" s="1"/>
  <c r="M55" i="1"/>
  <c r="Q55" i="1" s="1"/>
  <c r="M56" i="1"/>
  <c r="Q56" i="1" s="1"/>
  <c r="M57" i="1"/>
  <c r="Q57" i="1" s="1"/>
  <c r="M58" i="1"/>
  <c r="Q58" i="1" s="1"/>
  <c r="M59" i="1"/>
  <c r="P59" i="1" s="1"/>
  <c r="M60" i="1"/>
  <c r="Q60" i="1" s="1"/>
  <c r="M61" i="1"/>
  <c r="Q61" i="1" s="1"/>
  <c r="M62" i="1"/>
  <c r="Q62" i="1" s="1"/>
  <c r="M63" i="1"/>
  <c r="Q63" i="1" s="1"/>
  <c r="M64" i="1"/>
  <c r="Q64" i="1" s="1"/>
  <c r="N29" i="1"/>
  <c r="M29" i="1"/>
  <c r="Q29" i="1" s="1"/>
  <c r="N32" i="2"/>
  <c r="N33" i="2"/>
  <c r="N34" i="2"/>
  <c r="N35" i="2"/>
  <c r="N36" i="2"/>
  <c r="N37" i="2"/>
  <c r="N38" i="2"/>
  <c r="M32" i="2"/>
  <c r="O32" i="2" s="1"/>
  <c r="M33" i="2"/>
  <c r="O33" i="2" s="1"/>
  <c r="M34" i="2"/>
  <c r="P34" i="2" s="1"/>
  <c r="M35" i="2"/>
  <c r="P35" i="2" s="1"/>
  <c r="M36" i="2"/>
  <c r="P36" i="2" s="1"/>
  <c r="M37" i="2"/>
  <c r="O37" i="2" s="1"/>
  <c r="M38" i="2"/>
  <c r="O38" i="2" s="1"/>
  <c r="N31" i="2"/>
  <c r="M31" i="2"/>
  <c r="Q31" i="2" s="1"/>
  <c r="P64" i="1" l="1"/>
  <c r="P63" i="1"/>
  <c r="O64" i="1"/>
  <c r="F20" i="5"/>
  <c r="O63" i="1"/>
  <c r="F16" i="6"/>
  <c r="F18" i="6"/>
  <c r="F19" i="6"/>
  <c r="F19" i="5"/>
  <c r="F16" i="5"/>
  <c r="F18" i="5"/>
  <c r="P38" i="2"/>
  <c r="Q38" i="2"/>
  <c r="Q37" i="2"/>
  <c r="P37" i="2"/>
  <c r="Q36" i="2"/>
  <c r="O36" i="2"/>
  <c r="Q35" i="2"/>
  <c r="O35" i="2"/>
  <c r="Q34" i="2"/>
  <c r="O34" i="2"/>
  <c r="Q33" i="2"/>
  <c r="P33" i="2"/>
  <c r="Q32" i="2"/>
  <c r="P32" i="2"/>
  <c r="P62" i="1"/>
  <c r="P56" i="1"/>
  <c r="O62" i="1"/>
  <c r="O56" i="1"/>
  <c r="P61" i="1"/>
  <c r="O61" i="1"/>
  <c r="P60" i="1"/>
  <c r="O60" i="1"/>
  <c r="O59" i="1"/>
  <c r="Q59" i="1"/>
  <c r="O58" i="1"/>
  <c r="P58" i="1"/>
  <c r="P57" i="1"/>
  <c r="O57" i="1"/>
  <c r="O55" i="1"/>
  <c r="P55" i="1"/>
  <c r="Q54" i="1"/>
  <c r="O54" i="1"/>
  <c r="Q53" i="1"/>
  <c r="O53" i="1"/>
  <c r="P52" i="1"/>
  <c r="O52" i="1"/>
  <c r="P51" i="1"/>
  <c r="Q51" i="1"/>
  <c r="P50" i="1"/>
  <c r="O50" i="1"/>
  <c r="P49" i="1"/>
  <c r="O49" i="1"/>
  <c r="Q48" i="1"/>
  <c r="O48" i="1"/>
  <c r="Q47" i="1"/>
  <c r="O47" i="1"/>
  <c r="Q46" i="1"/>
  <c r="O46" i="1"/>
  <c r="Q45" i="1"/>
  <c r="O45" i="1"/>
  <c r="Q42" i="1"/>
  <c r="P42" i="1"/>
  <c r="P44" i="1"/>
  <c r="O44" i="1"/>
  <c r="P43" i="1"/>
  <c r="O43" i="1"/>
  <c r="O41" i="1"/>
  <c r="P41" i="1"/>
  <c r="O40" i="1"/>
  <c r="P40" i="1"/>
  <c r="Q38" i="1"/>
  <c r="O38" i="1"/>
  <c r="Q35" i="1"/>
  <c r="O35" i="1"/>
  <c r="P39" i="1"/>
  <c r="O39" i="1"/>
  <c r="P37" i="1"/>
  <c r="O37" i="1"/>
  <c r="P36" i="1"/>
  <c r="O36" i="1"/>
  <c r="O34" i="1"/>
  <c r="P34" i="1"/>
  <c r="O33" i="1"/>
  <c r="P33" i="1"/>
  <c r="O32" i="1"/>
  <c r="P32" i="1"/>
  <c r="Q31" i="1"/>
  <c r="O31" i="1"/>
  <c r="O30" i="1"/>
  <c r="P30" i="1"/>
  <c r="O29" i="1"/>
  <c r="P29" i="1"/>
  <c r="P31" i="2"/>
  <c r="O31" i="2"/>
  <c r="N27" i="2" l="1"/>
  <c r="M27" i="2"/>
  <c r="Q27" i="2" s="1"/>
  <c r="F17" i="2" l="1"/>
  <c r="F20" i="2"/>
  <c r="O27" i="2"/>
  <c r="P27" i="2"/>
  <c r="F19" i="2" l="1"/>
  <c r="F18" i="2"/>
  <c r="F16" i="2"/>
  <c r="N25" i="1" l="1"/>
  <c r="M25" i="1"/>
  <c r="F16" i="1" s="1"/>
  <c r="P25" i="1" l="1"/>
  <c r="F18" i="1" s="1"/>
  <c r="Q25" i="1"/>
  <c r="F19" i="1" s="1"/>
  <c r="O25" i="1"/>
  <c r="F17" i="1" l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4" authorId="0" shapeId="0" xr:uid="{901260C5-D16D-44A9-A799-F0956912EC4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4" authorId="0" shapeId="0" xr:uid="{6F04C430-5F5E-4D61-8C50-46476AECCDDA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4" authorId="0" shapeId="0" xr:uid="{9F134934-10FA-4E34-9CC8-8BBF637C516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4" authorId="0" shapeId="0" xr:uid="{43DA6FE8-43AD-4BB0-80D5-B20FB64247E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4" authorId="0" shapeId="0" xr:uid="{A1A72462-5437-4736-B0D3-85AC39E18A6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28" authorId="0" shapeId="0" xr:uid="{E93AA4DC-B0A3-BB42-93F8-2755A2263067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28" authorId="0" shapeId="0" xr:uid="{91737FAB-FB29-514E-93D0-26A06398CA34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8" authorId="0" shapeId="0" xr:uid="{C0191641-ED79-D740-9B99-4017BF9CD05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8" authorId="0" shapeId="0" xr:uid="{AD55DB94-AA78-ED46-A246-41DBD608FEE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8" authorId="0" shapeId="0" xr:uid="{CB24CFE3-5880-E041-B345-A826F6EC0B5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7BCD0F6E-4303-0F4C-A824-4676F1E779E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6C3AA2DD-ACFC-3C4E-89E6-8450430733A5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7A21089C-FF32-CC4F-9560-46FA95B45E2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59179CC7-D1B2-5C4B-821E-D16C8671492E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F4F8EF73-593E-9E46-B089-B7B2EA459D7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3E0728A6-B45D-F840-9E5A-5C873F83CC18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40CE1A98-1A67-7542-A8E8-C8DF6DA7A07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AE290A44-7BE3-0342-9906-B5740012BE20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DCC5DC34-FD1A-724F-863D-0C3EC315251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B56E9CC4-1CE7-2347-9F45-732B8D074E7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A190AD01-CF92-274B-BD9D-AABBCEB489E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918AEFD2-20BF-E54A-BA1B-104F409C8AB5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514E7BB3-E0FB-B94A-98EC-BEC3019DC45C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578201CB-D7C9-7042-83BC-4A65AF8152C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1F0BEAF9-897B-3740-968A-BCD0DEDA44B4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A3A48FAE-5779-D34E-B7A7-A3F7940088A6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C803138B-4C16-3D4F-84A2-41B518A3A12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93E02280-1D4C-644C-9D1E-3C797396781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F1C3DB0D-3B9A-F845-97D7-428EE670003E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ABF9495B-2891-314D-A9A3-8655D6EE0B8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9BF45B33-3314-9849-A5EF-FB69F973D5A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86B52785-C46C-0D4B-960D-FFD0B9FB968C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6ED56C1E-5957-3C48-BF60-553520B1A554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74548DAC-32CB-8F46-93D1-A1767AA9B2A1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A907E1E6-BF4F-A448-B67D-1E0E07E8681C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9A2CC24E-5F64-384B-95FA-7500E25F1A9F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20699AA1-377D-B649-A663-73251B58150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6CDFE458-353E-CA46-BCE1-58493A8CAAA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66B6A79C-EF68-CE44-AD5A-87F6BBB7E2D2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661BB772-4A0F-3142-86D7-0B094D9B57D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sharedStrings.xml><?xml version="1.0" encoding="utf-8"?>
<sst xmlns="http://schemas.openxmlformats.org/spreadsheetml/2006/main" count="248" uniqueCount="47">
  <si>
    <t>Vorname</t>
  </si>
  <si>
    <t>Nachname</t>
  </si>
  <si>
    <t>W</t>
  </si>
  <si>
    <t>M</t>
  </si>
  <si>
    <t>Hilfsfeld 1</t>
  </si>
  <si>
    <t>Hilfsfeld 2</t>
  </si>
  <si>
    <t>Hilfsfeld 3</t>
  </si>
  <si>
    <t>Hilfsfeld 4</t>
  </si>
  <si>
    <t>Hilfsfeld 1.1</t>
  </si>
  <si>
    <t>Athlet/in</t>
  </si>
  <si>
    <t>Verantwortliche Kontaktperson</t>
  </si>
  <si>
    <t>Geburtsdatum</t>
  </si>
  <si>
    <t>x</t>
  </si>
  <si>
    <t>Anmeldeschluss</t>
  </si>
  <si>
    <t>Anmeldung an</t>
  </si>
  <si>
    <t>Strasse</t>
  </si>
  <si>
    <t>PLZ/Ort</t>
  </si>
  <si>
    <t>Telefonnummer</t>
  </si>
  <si>
    <t>E-Mail</t>
  </si>
  <si>
    <t>Die Anmeldung wird nach Erhalt per E-Mail bestätigt.</t>
  </si>
  <si>
    <t>Muster</t>
  </si>
  <si>
    <t>Max</t>
  </si>
  <si>
    <t xml:space="preserve">TV Teufen Leichtathletik, 9053 Teufen
www.tvteufen.ch                        </t>
  </si>
  <si>
    <t>Bei verspäteter Anmeldung oder Nachmeldung vor Ort</t>
  </si>
  <si>
    <t>Geschlecht</t>
  </si>
  <si>
    <t>Bitte Athlet/in gemäss untenstehendem Beispiel eintragen und Buchstaben "x" verwenden, um Geschlecht auszuwählen.</t>
  </si>
  <si>
    <t>PLZ</t>
  </si>
  <si>
    <t>Wohnort</t>
  </si>
  <si>
    <t>Adresse</t>
  </si>
  <si>
    <t>Teufen</t>
  </si>
  <si>
    <t>Musterstrasse 10</t>
  </si>
  <si>
    <t>Verein/Schule</t>
  </si>
  <si>
    <t>Startgeld für Teufner/innen,</t>
  </si>
  <si>
    <t>Mitglieder des TV Teufen,</t>
  </si>
  <si>
    <t>sowie Kinder die in Teufen</t>
  </si>
  <si>
    <t>die Schule besuchen</t>
  </si>
  <si>
    <t>wird eine Startgebühr von 5.00 CHF fällig.</t>
  </si>
  <si>
    <t>wird eine Startgebühr von 10.00 CHF fällig.</t>
  </si>
  <si>
    <t>Startgeld für Schulklassen</t>
  </si>
  <si>
    <t>Klasse</t>
  </si>
  <si>
    <t>Betreuung</t>
  </si>
  <si>
    <t>Staffelname</t>
  </si>
  <si>
    <t>Kontaktperson</t>
  </si>
  <si>
    <t>mindestens 5 Schüler/innen, maximal 8 Läufer/innen pro Staffel</t>
  </si>
  <si>
    <t>De schnellscht Tüüfner vom Mittwoch, 22. Juni 2022</t>
  </si>
  <si>
    <t>Freitag, 10. Juni 2022</t>
  </si>
  <si>
    <t>Patricia Fitze, anmeldungen@tvteufen.ch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</si>
</sst>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#,##0.00\ &quot;CHF&quot;"/>
  </numFmts>
  <fonts count="14" x14ac:knownFonts="1"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"/>
      <color theme="1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top"/>
    </xf>
    <xf numFmtId="0" fontId="0" fillId="3" borderId="0" xfId="0" applyFill="1" applyAlignment="1"/>
    <xf numFmtId="0" fontId="0" fillId="3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0" fillId="3" borderId="19" xfId="0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Alignment="1"/>
    <xf numFmtId="165" fontId="0" fillId="0" borderId="8" xfId="0" applyNumberFormat="1" applyBorder="1" applyAlignment="1" applyProtection="1">
      <alignment horizontal="center"/>
      <protection locked="0"/>
    </xf>
    <xf numFmtId="165" fontId="0" fillId="0" borderId="8" xfId="0" applyNumberFormat="1" applyFon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1" fillId="3" borderId="0" xfId="0" applyFont="1" applyFill="1" applyAlignment="1">
      <alignment vertical="top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/>
    <xf numFmtId="166" fontId="5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65" fontId="0" fillId="0" borderId="32" xfId="0" applyNumberForma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/>
    <xf numFmtId="0" fontId="0" fillId="2" borderId="0" xfId="0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/>
    <xf numFmtId="0" fontId="5" fillId="3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5" fillId="3" borderId="0" xfId="0" applyFont="1" applyFill="1" applyAlignment="1" applyProtection="1">
      <alignment vertical="top"/>
    </xf>
    <xf numFmtId="0" fontId="1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/>
    <xf numFmtId="0" fontId="5" fillId="2" borderId="0" xfId="0" applyFont="1" applyFill="1" applyAlignment="1" applyProtection="1">
      <alignment horizontal="left"/>
    </xf>
    <xf numFmtId="166" fontId="5" fillId="2" borderId="0" xfId="0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vertical="center"/>
    </xf>
    <xf numFmtId="0" fontId="0" fillId="0" borderId="25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166" fontId="5" fillId="2" borderId="0" xfId="0" applyNumberFormat="1" applyFont="1" applyFill="1" applyAlignment="1">
      <alignment horizontal="center" vertical="center"/>
    </xf>
    <xf numFmtId="0" fontId="0" fillId="0" borderId="20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1" fillId="0" borderId="18" xfId="0" applyFont="1" applyBorder="1" applyAlignment="1">
      <alignment horizontal="center" vertical="center"/>
    </xf>
    <xf numFmtId="0" fontId="0" fillId="0" borderId="34" xfId="0" applyFont="1" applyBorder="1" applyAlignment="1" applyProtection="1">
      <protection locked="0"/>
    </xf>
    <xf numFmtId="0" fontId="0" fillId="0" borderId="33" xfId="0" applyFont="1" applyBorder="1" applyAlignment="1" applyProtection="1">
      <protection locked="0"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/>
    </xf>
    <xf numFmtId="166" fontId="5" fillId="2" borderId="0" xfId="0" applyNumberFormat="1" applyFont="1" applyFill="1" applyAlignment="1" applyProtection="1">
      <alignment horizontal="center" vertical="top"/>
    </xf>
    <xf numFmtId="166" fontId="5" fillId="3" borderId="0" xfId="0" applyNumberFormat="1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/>
      <protection locked="0"/>
    </xf>
  </cellXfs>
  <cellStyles count="1">
    <cellStyle name="Standard" xfId="0" builtinId="0"/>
  </cellStyles>
  <dxfs count="124"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452597</xdr:colOff>
      <xdr:row>0</xdr:row>
      <xdr:rowOff>42334</xdr:rowOff>
    </xdr:from>
    <xdr:to>
      <xdr:col>18</xdr:col>
      <xdr:colOff>23876</xdr:colOff>
      <xdr:row>3</xdr:row>
      <xdr:rowOff>167143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ABE779F-3BE3-F146-9501-2320437E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597" y="42334"/>
          <a:ext cx="1436062" cy="1087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F92EA5B-85AD-174D-AB0A-9505D4F3A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2563" y="63501"/>
          <a:ext cx="1436062" cy="1087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631F7E-162F-6E49-804A-413D3C96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963" y="63501"/>
          <a:ext cx="1436062" cy="10900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D8E6A75-827E-BC41-A8E5-0B2E01219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963" y="63501"/>
          <a:ext cx="1436062" cy="1090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64"/>
  <sheetViews>
    <sheetView tabSelected="1" zoomScale="120" zoomScaleNormal="120" zoomScalePageLayoutView="160" workbookViewId="0">
      <selection activeCell="I5" sqref="I5:L5"/>
    </sheetView>
  </sheetViews>
  <sheetFormatPr baseColWidth="10" defaultColWidth="9.109375" defaultRowHeight="13.2" outlineLevelCol="1" x14ac:dyDescent="0.25"/>
  <cols>
    <col min="1" max="1" width="23.77734375" style="2" customWidth="1"/>
    <col min="2" max="2" width="20.77734375" style="1" customWidth="1"/>
    <col min="3" max="3" width="13.77734375" style="1" customWidth="1"/>
    <col min="4" max="4" width="5.77734375" style="1" customWidth="1"/>
    <col min="5" max="5" width="5.77734375" style="2" customWidth="1"/>
    <col min="6" max="7" width="7.77734375" style="2" customWidth="1"/>
    <col min="8" max="11" width="5.77734375" style="2" customWidth="1"/>
    <col min="12" max="12" width="6.77734375" style="2" customWidth="1"/>
    <col min="13" max="13" width="8.77734375" style="10" hidden="1" customWidth="1" outlineLevel="1"/>
    <col min="14" max="14" width="9.77734375" style="2" hidden="1" customWidth="1" outlineLevel="1"/>
    <col min="15" max="15" width="9.109375" style="2" hidden="1" customWidth="1" outlineLevel="1"/>
    <col min="16" max="16" width="10.77734375" style="2" hidden="1" customWidth="1" outlineLevel="1"/>
    <col min="17" max="18" width="9.109375" style="2" hidden="1" customWidth="1" outlineLevel="1"/>
    <col min="19" max="19" width="9.109375" style="2" customWidth="1" collapsed="1"/>
    <col min="20" max="1018" width="11.44140625" style="2"/>
    <col min="1019" max="1020" width="11.44140625"/>
  </cols>
  <sheetData>
    <row r="1" spans="1:1019" s="8" customFormat="1" ht="40.950000000000003" customHeight="1" x14ac:dyDescent="0.4">
      <c r="A1" s="119" t="s">
        <v>22</v>
      </c>
      <c r="B1" s="119"/>
      <c r="C1" s="119"/>
      <c r="D1" s="118"/>
      <c r="E1" s="118"/>
      <c r="F1" s="118"/>
      <c r="G1" s="118"/>
      <c r="H1" s="118"/>
      <c r="I1" s="118"/>
      <c r="J1" s="16"/>
      <c r="K1" s="17"/>
      <c r="L1" s="1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4">
      <c r="A2" s="37"/>
      <c r="B2" s="37"/>
      <c r="C2" s="17"/>
      <c r="D2" s="17"/>
      <c r="E2" s="17"/>
      <c r="F2" s="17"/>
      <c r="G2" s="17"/>
      <c r="H2" s="17"/>
      <c r="I2" s="37"/>
      <c r="J2" s="37"/>
      <c r="K2" s="17"/>
      <c r="L2" s="1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19.95" customHeight="1" x14ac:dyDescent="0.25">
      <c r="A3" s="116" t="s">
        <v>44</v>
      </c>
      <c r="B3" s="116"/>
      <c r="C3" s="116"/>
      <c r="D3" s="116"/>
      <c r="E3" s="116"/>
      <c r="F3" s="116"/>
      <c r="G3" s="18"/>
      <c r="H3" s="18"/>
      <c r="I3" s="19"/>
      <c r="J3" s="20"/>
      <c r="K3" s="21"/>
      <c r="L3" s="21"/>
      <c r="M3" s="42"/>
      <c r="N3" s="10"/>
    </row>
    <row r="4" spans="1:1019" ht="15.6" x14ac:dyDescent="0.25">
      <c r="A4" s="22"/>
      <c r="B4" s="22"/>
      <c r="C4" s="22"/>
      <c r="D4" s="38"/>
      <c r="E4" s="18"/>
      <c r="F4" s="18"/>
      <c r="G4" s="18"/>
      <c r="H4" s="18"/>
      <c r="I4" s="21"/>
      <c r="J4" s="21"/>
      <c r="K4" s="23"/>
      <c r="L4" s="23"/>
      <c r="M4" s="42"/>
      <c r="N4" s="10"/>
    </row>
    <row r="5" spans="1:1019" x14ac:dyDescent="0.25">
      <c r="A5" s="24" t="s">
        <v>13</v>
      </c>
      <c r="B5" s="38" t="s">
        <v>45</v>
      </c>
      <c r="C5" s="38"/>
      <c r="D5" s="38"/>
      <c r="E5" s="18"/>
      <c r="F5" s="49" t="s">
        <v>31</v>
      </c>
      <c r="G5" s="18"/>
      <c r="H5" s="18"/>
      <c r="I5" s="117"/>
      <c r="J5" s="117"/>
      <c r="K5" s="117"/>
      <c r="L5" s="117"/>
      <c r="M5" s="42"/>
      <c r="N5" s="10"/>
    </row>
    <row r="6" spans="1:1019" x14ac:dyDescent="0.25">
      <c r="A6" s="24" t="s">
        <v>14</v>
      </c>
      <c r="B6" s="38" t="s">
        <v>46</v>
      </c>
      <c r="C6" s="38"/>
      <c r="D6" s="38"/>
      <c r="E6" s="18"/>
      <c r="F6" s="38"/>
      <c r="G6" s="18"/>
      <c r="H6" s="18"/>
      <c r="I6" s="38"/>
      <c r="J6" s="38"/>
      <c r="K6" s="23"/>
      <c r="L6" s="23"/>
      <c r="M6" s="42"/>
      <c r="N6" s="10"/>
    </row>
    <row r="7" spans="1:1019" x14ac:dyDescent="0.25">
      <c r="A7" s="38"/>
      <c r="B7" s="38" t="s">
        <v>19</v>
      </c>
      <c r="C7" s="38"/>
      <c r="D7" s="38"/>
      <c r="E7" s="18"/>
      <c r="F7" s="25" t="s">
        <v>10</v>
      </c>
      <c r="G7" s="18"/>
      <c r="H7" s="18"/>
      <c r="I7" s="25"/>
      <c r="J7" s="25"/>
      <c r="K7" s="23"/>
      <c r="L7" s="23"/>
      <c r="M7" s="42"/>
      <c r="N7" s="10"/>
    </row>
    <row r="8" spans="1:1019" ht="13.95" customHeight="1" x14ac:dyDescent="0.25">
      <c r="A8" s="24"/>
      <c r="B8" s="38"/>
      <c r="C8" s="38"/>
      <c r="D8" s="38"/>
      <c r="E8" s="18"/>
      <c r="F8" s="38" t="s">
        <v>1</v>
      </c>
      <c r="G8" s="18"/>
      <c r="H8" s="18"/>
      <c r="I8" s="117"/>
      <c r="J8" s="117"/>
      <c r="K8" s="117"/>
      <c r="L8" s="117"/>
      <c r="M8" s="42"/>
      <c r="N8" s="10"/>
    </row>
    <row r="9" spans="1:1019" s="1" customFormat="1" x14ac:dyDescent="0.25">
      <c r="A9" s="34" t="s">
        <v>32</v>
      </c>
      <c r="B9" s="134">
        <v>0</v>
      </c>
      <c r="C9" s="26"/>
      <c r="D9" s="38"/>
      <c r="E9" s="38"/>
      <c r="F9" s="38" t="s">
        <v>0</v>
      </c>
      <c r="G9" s="38"/>
      <c r="H9" s="38"/>
      <c r="I9" s="117"/>
      <c r="J9" s="117"/>
      <c r="K9" s="117"/>
      <c r="L9" s="117"/>
      <c r="M9" s="43"/>
      <c r="N9" s="9"/>
      <c r="AME9"/>
    </row>
    <row r="10" spans="1:1019" s="1" customFormat="1" x14ac:dyDescent="0.25">
      <c r="A10" s="52" t="s">
        <v>33</v>
      </c>
      <c r="B10" s="134"/>
      <c r="C10" s="38"/>
      <c r="D10" s="38"/>
      <c r="E10" s="38"/>
      <c r="F10" s="38" t="s">
        <v>15</v>
      </c>
      <c r="G10" s="38"/>
      <c r="H10" s="38"/>
      <c r="I10" s="117"/>
      <c r="J10" s="117"/>
      <c r="K10" s="117"/>
      <c r="L10" s="117"/>
      <c r="M10" s="43"/>
      <c r="N10" s="9"/>
      <c r="AME10"/>
    </row>
    <row r="11" spans="1:1019" s="1" customFormat="1" x14ac:dyDescent="0.25">
      <c r="A11" s="44" t="s">
        <v>34</v>
      </c>
      <c r="B11" s="134"/>
      <c r="C11" s="38"/>
      <c r="D11" s="38"/>
      <c r="E11" s="38"/>
      <c r="F11" s="38" t="s">
        <v>16</v>
      </c>
      <c r="G11" s="38"/>
      <c r="H11" s="38"/>
      <c r="I11" s="117"/>
      <c r="J11" s="117"/>
      <c r="K11" s="117"/>
      <c r="L11" s="117"/>
      <c r="M11" s="43"/>
      <c r="N11" s="9"/>
      <c r="AME11"/>
    </row>
    <row r="12" spans="1:1019" x14ac:dyDescent="0.25">
      <c r="A12" s="52" t="s">
        <v>35</v>
      </c>
      <c r="B12" s="134"/>
      <c r="C12" s="27"/>
      <c r="D12" s="38"/>
      <c r="E12" s="18"/>
      <c r="F12" s="38" t="s">
        <v>17</v>
      </c>
      <c r="G12" s="18"/>
      <c r="H12" s="18"/>
      <c r="I12" s="117"/>
      <c r="J12" s="117"/>
      <c r="K12" s="117"/>
      <c r="L12" s="117"/>
      <c r="M12" s="42"/>
      <c r="N12" s="10"/>
    </row>
    <row r="13" spans="1:1019" x14ac:dyDescent="0.25">
      <c r="A13" s="29"/>
      <c r="B13" s="33"/>
      <c r="C13" s="27"/>
      <c r="D13" s="38"/>
      <c r="E13" s="18"/>
      <c r="F13" s="38" t="s">
        <v>18</v>
      </c>
      <c r="G13" s="18"/>
      <c r="H13" s="18"/>
      <c r="I13" s="117"/>
      <c r="J13" s="117"/>
      <c r="K13" s="117"/>
      <c r="L13" s="117"/>
      <c r="M13" s="42"/>
      <c r="N13" s="10"/>
    </row>
    <row r="14" spans="1:1019" x14ac:dyDescent="0.25">
      <c r="A14" s="29" t="s">
        <v>23</v>
      </c>
      <c r="B14" s="33"/>
      <c r="C14" s="27"/>
      <c r="D14" s="38"/>
      <c r="E14" s="18"/>
      <c r="F14" s="18"/>
      <c r="G14" s="18"/>
      <c r="H14" s="18"/>
      <c r="I14" s="18"/>
      <c r="J14" s="18"/>
      <c r="K14" s="23"/>
      <c r="L14" s="23"/>
      <c r="M14" s="42"/>
      <c r="N14" s="10"/>
    </row>
    <row r="15" spans="1:1019" x14ac:dyDescent="0.25">
      <c r="A15" s="29" t="s">
        <v>36</v>
      </c>
      <c r="B15" s="33"/>
      <c r="C15" s="27"/>
      <c r="D15" s="38"/>
      <c r="E15" s="18"/>
      <c r="F15" s="130" t="str">
        <f>IF(SUM(O25:Q64)+COUNTIF(M25:N64,"1")&gt;0,"Bitte überprüfen:","")</f>
        <v/>
      </c>
      <c r="G15" s="130"/>
      <c r="H15" s="130"/>
      <c r="I15" s="130"/>
      <c r="J15" s="130"/>
      <c r="K15" s="130"/>
      <c r="L15" s="130"/>
      <c r="M15" s="42"/>
      <c r="N15" s="10"/>
      <c r="T15" s="39"/>
      <c r="U15" s="39"/>
      <c r="V15" s="40"/>
    </row>
    <row r="16" spans="1:1019" x14ac:dyDescent="0.25">
      <c r="A16" s="29"/>
      <c r="B16" s="33"/>
      <c r="C16" s="27"/>
      <c r="D16" s="38"/>
      <c r="E16" s="18"/>
      <c r="F16" s="131" t="str">
        <f>IF(OR(COUNTIF(M25:M64,"1")&gt;0,COUNTIF(N25:N64,"1")&gt;0),"- Ob der Vor- und Nachname richtig erfasst ist.","")</f>
        <v/>
      </c>
      <c r="G16" s="131"/>
      <c r="H16" s="131"/>
      <c r="I16" s="131"/>
      <c r="J16" s="131"/>
      <c r="K16" s="131"/>
      <c r="L16" s="131"/>
      <c r="M16" s="42"/>
      <c r="N16" s="10"/>
    </row>
    <row r="17" spans="1:1018" x14ac:dyDescent="0.25">
      <c r="A17" s="64"/>
      <c r="B17" s="65"/>
      <c r="C17" s="27"/>
      <c r="D17" s="38"/>
      <c r="E17" s="18"/>
      <c r="F17" s="131" t="str">
        <f>IF(SUM(O25:O64)&gt;0,"- Ob das Geburtsdatum richtig erfasst ist, z.B. 01.01.2008.","")</f>
        <v/>
      </c>
      <c r="G17" s="131"/>
      <c r="H17" s="131"/>
      <c r="I17" s="131"/>
      <c r="J17" s="131"/>
      <c r="K17" s="131"/>
      <c r="L17" s="131"/>
      <c r="M17" s="42"/>
    </row>
    <row r="18" spans="1:1018" x14ac:dyDescent="0.25">
      <c r="A18" s="64"/>
      <c r="B18" s="54"/>
      <c r="C18" s="38"/>
      <c r="D18" s="38"/>
      <c r="E18" s="18"/>
      <c r="F18" s="131" t="str">
        <f>IF(SUM(P25:P64)&gt;0,"- Ob das Geschlecht richtig erfasst ist.","")</f>
        <v/>
      </c>
      <c r="G18" s="131"/>
      <c r="H18" s="131"/>
      <c r="I18" s="131"/>
      <c r="J18" s="131"/>
      <c r="K18" s="131"/>
      <c r="L18" s="131"/>
      <c r="M18" s="42"/>
    </row>
    <row r="19" spans="1:1018" x14ac:dyDescent="0.25">
      <c r="A19" s="53"/>
      <c r="B19" s="54"/>
      <c r="C19" s="38"/>
      <c r="D19" s="38"/>
      <c r="E19" s="18"/>
      <c r="F19" s="131" t="str">
        <f>IF(SUM(Q25:Q64)&gt;0,"- Ob die Adresse komplett erfasst ist.","")</f>
        <v/>
      </c>
      <c r="G19" s="131"/>
      <c r="H19" s="131"/>
      <c r="I19" s="131"/>
      <c r="J19" s="131"/>
      <c r="K19" s="131"/>
      <c r="L19" s="131"/>
      <c r="M19" s="42"/>
    </row>
    <row r="20" spans="1:1018" x14ac:dyDescent="0.25">
      <c r="A20" s="124"/>
      <c r="B20" s="124"/>
      <c r="C20" s="38"/>
      <c r="D20" s="38"/>
      <c r="E20" s="18"/>
      <c r="F20" s="18"/>
      <c r="G20" s="18"/>
      <c r="H20" s="18"/>
      <c r="I20" s="18"/>
      <c r="J20" s="18"/>
      <c r="K20" s="18"/>
      <c r="L20" s="18"/>
      <c r="M20" s="43"/>
    </row>
    <row r="21" spans="1:1018" x14ac:dyDescent="0.25">
      <c r="A21" s="129" t="s">
        <v>25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45"/>
    </row>
    <row r="22" spans="1:1018" ht="13.8" thickBot="1" x14ac:dyDescent="0.3">
      <c r="A22" s="18"/>
      <c r="B22" s="38"/>
      <c r="C22" s="38"/>
      <c r="D22" s="38"/>
      <c r="E22" s="18"/>
      <c r="F22" s="57"/>
      <c r="G22" s="57"/>
      <c r="H22" s="57"/>
      <c r="I22" s="57"/>
      <c r="J22" s="57"/>
      <c r="K22" s="57"/>
      <c r="L22" s="21"/>
    </row>
    <row r="23" spans="1:1018" ht="13.95" customHeight="1" thickBot="1" x14ac:dyDescent="0.3">
      <c r="A23" s="122" t="s">
        <v>9</v>
      </c>
      <c r="B23" s="123"/>
      <c r="C23" s="123"/>
      <c r="D23" s="125" t="s">
        <v>24</v>
      </c>
      <c r="E23" s="126"/>
      <c r="F23" s="125" t="s">
        <v>28</v>
      </c>
      <c r="G23" s="127"/>
      <c r="H23" s="127"/>
      <c r="I23" s="127"/>
      <c r="J23" s="127"/>
      <c r="K23" s="128"/>
      <c r="L23" s="87"/>
      <c r="AMD23"/>
    </row>
    <row r="24" spans="1:1018" ht="13.95" customHeight="1" thickBot="1" x14ac:dyDescent="0.3">
      <c r="A24" s="3" t="s">
        <v>1</v>
      </c>
      <c r="B24" s="4" t="s">
        <v>0</v>
      </c>
      <c r="C24" s="5" t="s">
        <v>11</v>
      </c>
      <c r="D24" s="6" t="s">
        <v>2</v>
      </c>
      <c r="E24" s="5" t="s">
        <v>3</v>
      </c>
      <c r="F24" s="137" t="s">
        <v>15</v>
      </c>
      <c r="G24" s="120"/>
      <c r="H24" s="4" t="s">
        <v>26</v>
      </c>
      <c r="I24" s="120" t="s">
        <v>27</v>
      </c>
      <c r="J24" s="120"/>
      <c r="K24" s="121"/>
      <c r="L24" s="87"/>
      <c r="M24" s="10" t="s">
        <v>4</v>
      </c>
      <c r="N24" s="2" t="s">
        <v>8</v>
      </c>
      <c r="O24" s="2" t="s">
        <v>5</v>
      </c>
      <c r="P24" s="2" t="s">
        <v>6</v>
      </c>
      <c r="Q24" s="2" t="s">
        <v>7</v>
      </c>
      <c r="AMC24"/>
      <c r="AMD24"/>
    </row>
    <row r="25" spans="1:1018" ht="13.95" customHeight="1" thickBot="1" x14ac:dyDescent="0.3">
      <c r="A25" s="11" t="s">
        <v>20</v>
      </c>
      <c r="B25" s="12" t="s">
        <v>21</v>
      </c>
      <c r="C25" s="36">
        <v>40344</v>
      </c>
      <c r="D25" s="13"/>
      <c r="E25" s="15" t="s">
        <v>12</v>
      </c>
      <c r="F25" s="140" t="s">
        <v>30</v>
      </c>
      <c r="G25" s="141"/>
      <c r="H25" s="14">
        <v>9053</v>
      </c>
      <c r="I25" s="112" t="s">
        <v>29</v>
      </c>
      <c r="J25" s="112"/>
      <c r="K25" s="113"/>
      <c r="L25" s="88"/>
      <c r="M25" s="10">
        <f>IF(COUNTIFS(A25:B25,"")=0,0,IF(COUNTIFS(A25:B25,"")=2,-1,1))</f>
        <v>0</v>
      </c>
      <c r="N25" s="2">
        <f>IF(COUNTIFS(A25:B25,"")=0,0,IF(AND(COUNTIFS(A25:B25,"")=2,COUNTIF(C25:K25,"*")=0),0,1))</f>
        <v>0</v>
      </c>
      <c r="O25" s="2">
        <f>IF(OR(C25="",LEN(C25)&lt;&gt;5),1,0)+M25</f>
        <v>0</v>
      </c>
      <c r="P25" s="2">
        <f>IF(AND(COUNTIF(D25:E25,"*")=1,COUNTIF(F25:H25,"*")=1),0,1)+M25</f>
        <v>0</v>
      </c>
      <c r="Q25" s="2">
        <f>IF(COUNTIF(I25:K25,"*")&gt;0,0,1)+M25</f>
        <v>0</v>
      </c>
      <c r="AMC25"/>
      <c r="AMD25"/>
    </row>
    <row r="26" spans="1:1018" ht="13.95" customHeight="1" thickBot="1" x14ac:dyDescent="0.3">
      <c r="A26" s="35"/>
      <c r="B26" s="28"/>
      <c r="C26" s="32"/>
      <c r="D26" s="31"/>
      <c r="E26" s="30"/>
      <c r="F26" s="30"/>
      <c r="G26" s="30"/>
      <c r="H26" s="30"/>
      <c r="I26" s="56"/>
      <c r="J26" s="30"/>
      <c r="K26" s="30"/>
      <c r="L26" s="89"/>
      <c r="AMC26"/>
      <c r="AMD26"/>
    </row>
    <row r="27" spans="1:1018" ht="13.95" customHeight="1" thickBot="1" x14ac:dyDescent="0.3">
      <c r="A27" s="122" t="s">
        <v>9</v>
      </c>
      <c r="B27" s="123"/>
      <c r="C27" s="123"/>
      <c r="D27" s="125" t="s">
        <v>24</v>
      </c>
      <c r="E27" s="126"/>
      <c r="F27" s="127" t="s">
        <v>28</v>
      </c>
      <c r="G27" s="127"/>
      <c r="H27" s="127"/>
      <c r="I27" s="127"/>
      <c r="J27" s="127"/>
      <c r="K27" s="128"/>
      <c r="L27" s="87"/>
      <c r="AMD27"/>
    </row>
    <row r="28" spans="1:1018" ht="13.95" customHeight="1" thickBot="1" x14ac:dyDescent="0.3">
      <c r="A28" s="3" t="s">
        <v>1</v>
      </c>
      <c r="B28" s="4" t="s">
        <v>0</v>
      </c>
      <c r="C28" s="5" t="s">
        <v>11</v>
      </c>
      <c r="D28" s="6" t="s">
        <v>2</v>
      </c>
      <c r="E28" s="5" t="s">
        <v>3</v>
      </c>
      <c r="F28" s="120" t="s">
        <v>15</v>
      </c>
      <c r="G28" s="120"/>
      <c r="H28" s="4" t="s">
        <v>26</v>
      </c>
      <c r="I28" s="120" t="s">
        <v>27</v>
      </c>
      <c r="J28" s="120"/>
      <c r="K28" s="121"/>
      <c r="L28" s="87"/>
      <c r="M28" s="10" t="s">
        <v>4</v>
      </c>
      <c r="N28" s="2" t="s">
        <v>8</v>
      </c>
      <c r="O28" s="2" t="s">
        <v>5</v>
      </c>
      <c r="P28" s="2" t="s">
        <v>6</v>
      </c>
      <c r="Q28" s="2" t="s">
        <v>7</v>
      </c>
      <c r="AMC28"/>
      <c r="AMD28"/>
    </row>
    <row r="29" spans="1:1018" ht="13.95" customHeight="1" x14ac:dyDescent="0.25">
      <c r="A29" s="61"/>
      <c r="B29" s="58"/>
      <c r="C29" s="46"/>
      <c r="D29" s="81"/>
      <c r="E29" s="82"/>
      <c r="F29" s="110"/>
      <c r="G29" s="111"/>
      <c r="H29" s="68"/>
      <c r="I29" s="114"/>
      <c r="J29" s="114"/>
      <c r="K29" s="115"/>
      <c r="L29" s="88"/>
      <c r="M29" s="2">
        <f t="shared" ref="M29:M64" si="0">IF(COUNTIFS(A29:B29,"")=0,0,IF(COUNTIFS(A29:B29,"")=2,-1,1))</f>
        <v>-1</v>
      </c>
      <c r="N29" s="2">
        <f>IF(COUNTIFS(A29:B29,"")=0,0,IF(AND(COUNTIFS(A29:B29,"")=2,COUNTA(C29:K29)=0),0,1))</f>
        <v>0</v>
      </c>
      <c r="O29" s="2">
        <f t="shared" ref="O29:O64" si="1">IF(OR(C29="",LEN(C29)&lt;&gt;5),1,0)+M29</f>
        <v>0</v>
      </c>
      <c r="P29" s="2">
        <f>IF(COUNTIF(D29:E29,"*")=1,0,1)+M29</f>
        <v>0</v>
      </c>
      <c r="Q29" s="2">
        <f t="shared" ref="Q29:Q64" si="2">IF(COUNTIF(I29:K29,"*")&gt;0,0,1)+M29</f>
        <v>0</v>
      </c>
      <c r="AMC29"/>
      <c r="AMD29"/>
    </row>
    <row r="30" spans="1:1018" ht="13.95" customHeight="1" x14ac:dyDescent="0.25">
      <c r="A30" s="62"/>
      <c r="B30" s="59"/>
      <c r="C30" s="47"/>
      <c r="D30" s="81"/>
      <c r="E30" s="82"/>
      <c r="F30" s="135"/>
      <c r="G30" s="136"/>
      <c r="H30" s="69"/>
      <c r="I30" s="114"/>
      <c r="J30" s="114"/>
      <c r="K30" s="115"/>
      <c r="L30" s="88"/>
      <c r="M30" s="2">
        <f t="shared" si="0"/>
        <v>-1</v>
      </c>
      <c r="N30" s="2">
        <f t="shared" ref="N30:N64" si="3">IF(COUNTIFS(A30:B30,"")=0,0,IF(AND(COUNTIFS(A30:B30,"")=2,COUNTA(C30:K30)=0),0,1))</f>
        <v>0</v>
      </c>
      <c r="O30" s="2">
        <f t="shared" si="1"/>
        <v>0</v>
      </c>
      <c r="P30" s="2">
        <f t="shared" ref="P30:P64" si="4">IF(COUNTIF(D30:E30,"*")=1,0,1)+M30</f>
        <v>0</v>
      </c>
      <c r="Q30" s="2">
        <f t="shared" si="2"/>
        <v>0</v>
      </c>
      <c r="AMC30"/>
      <c r="AMD30"/>
    </row>
    <row r="31" spans="1:1018" ht="13.95" customHeight="1" x14ac:dyDescent="0.25">
      <c r="A31" s="62"/>
      <c r="B31" s="59"/>
      <c r="C31" s="47"/>
      <c r="D31" s="81"/>
      <c r="E31" s="82"/>
      <c r="F31" s="135"/>
      <c r="G31" s="136"/>
      <c r="H31" s="69"/>
      <c r="I31" s="114"/>
      <c r="J31" s="114"/>
      <c r="K31" s="115"/>
      <c r="L31" s="88"/>
      <c r="M31" s="2">
        <f t="shared" si="0"/>
        <v>-1</v>
      </c>
      <c r="N31" s="2">
        <f t="shared" si="3"/>
        <v>0</v>
      </c>
      <c r="O31" s="2">
        <f t="shared" si="1"/>
        <v>0</v>
      </c>
      <c r="P31" s="2">
        <f t="shared" si="4"/>
        <v>0</v>
      </c>
      <c r="Q31" s="2">
        <f t="shared" si="2"/>
        <v>0</v>
      </c>
      <c r="AMC31"/>
      <c r="AMD31"/>
    </row>
    <row r="32" spans="1:1018" ht="13.95" customHeight="1" x14ac:dyDescent="0.25">
      <c r="A32" s="62"/>
      <c r="B32" s="59"/>
      <c r="C32" s="47"/>
      <c r="D32" s="81"/>
      <c r="E32" s="82"/>
      <c r="F32" s="135"/>
      <c r="G32" s="136"/>
      <c r="H32" s="69"/>
      <c r="I32" s="114"/>
      <c r="J32" s="114"/>
      <c r="K32" s="115"/>
      <c r="L32" s="88"/>
      <c r="M32" s="2">
        <f t="shared" si="0"/>
        <v>-1</v>
      </c>
      <c r="N32" s="2">
        <f t="shared" si="3"/>
        <v>0</v>
      </c>
      <c r="O32" s="2">
        <f t="shared" si="1"/>
        <v>0</v>
      </c>
      <c r="P32" s="2">
        <f t="shared" si="4"/>
        <v>0</v>
      </c>
      <c r="Q32" s="2">
        <f t="shared" si="2"/>
        <v>0</v>
      </c>
      <c r="AMC32"/>
      <c r="AMD32"/>
    </row>
    <row r="33" spans="1:1018" ht="13.95" customHeight="1" x14ac:dyDescent="0.25">
      <c r="A33" s="62"/>
      <c r="B33" s="59"/>
      <c r="C33" s="47"/>
      <c r="D33" s="81"/>
      <c r="E33" s="82"/>
      <c r="F33" s="135"/>
      <c r="G33" s="136"/>
      <c r="H33" s="69"/>
      <c r="I33" s="114"/>
      <c r="J33" s="114"/>
      <c r="K33" s="115"/>
      <c r="L33" s="88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3.95" customHeight="1" x14ac:dyDescent="0.25">
      <c r="A34" s="62"/>
      <c r="B34" s="59"/>
      <c r="C34" s="47"/>
      <c r="D34" s="81"/>
      <c r="E34" s="82"/>
      <c r="F34" s="135"/>
      <c r="G34" s="136"/>
      <c r="H34" s="69"/>
      <c r="I34" s="114"/>
      <c r="J34" s="114"/>
      <c r="K34" s="115"/>
      <c r="L34" s="88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3.95" customHeight="1" x14ac:dyDescent="0.25">
      <c r="A35" s="75"/>
      <c r="B35" s="76"/>
      <c r="C35" s="77"/>
      <c r="D35" s="83"/>
      <c r="E35" s="84"/>
      <c r="F35" s="138"/>
      <c r="G35" s="139"/>
      <c r="H35" s="78"/>
      <c r="I35" s="132"/>
      <c r="J35" s="132"/>
      <c r="K35" s="133"/>
      <c r="L35" s="88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3.95" customHeight="1" x14ac:dyDescent="0.25">
      <c r="A36" s="61"/>
      <c r="B36" s="58"/>
      <c r="C36" s="46"/>
      <c r="D36" s="81"/>
      <c r="E36" s="82"/>
      <c r="F36" s="135"/>
      <c r="G36" s="136"/>
      <c r="H36" s="69"/>
      <c r="I36" s="114"/>
      <c r="J36" s="114"/>
      <c r="K36" s="115"/>
      <c r="L36" s="88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3.95" customHeight="1" x14ac:dyDescent="0.25">
      <c r="A37" s="62"/>
      <c r="B37" s="59"/>
      <c r="C37" s="47"/>
      <c r="D37" s="81"/>
      <c r="E37" s="82"/>
      <c r="F37" s="135"/>
      <c r="G37" s="136"/>
      <c r="H37" s="69"/>
      <c r="I37" s="114"/>
      <c r="J37" s="114"/>
      <c r="K37" s="115"/>
      <c r="L37" s="88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3.95" customHeight="1" x14ac:dyDescent="0.25">
      <c r="A38" s="62"/>
      <c r="B38" s="59"/>
      <c r="C38" s="47"/>
      <c r="D38" s="81"/>
      <c r="E38" s="82"/>
      <c r="F38" s="135"/>
      <c r="G38" s="136"/>
      <c r="H38" s="69"/>
      <c r="I38" s="114"/>
      <c r="J38" s="114"/>
      <c r="K38" s="115"/>
      <c r="L38" s="88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  <row r="39" spans="1:1018" ht="13.95" customHeight="1" x14ac:dyDescent="0.25">
      <c r="A39" s="62"/>
      <c r="B39" s="59"/>
      <c r="C39" s="47"/>
      <c r="D39" s="81"/>
      <c r="E39" s="82"/>
      <c r="F39" s="135"/>
      <c r="G39" s="136"/>
      <c r="H39" s="69"/>
      <c r="I39" s="114"/>
      <c r="J39" s="114"/>
      <c r="K39" s="115"/>
      <c r="L39" s="88"/>
      <c r="M39" s="2">
        <f t="shared" si="0"/>
        <v>-1</v>
      </c>
      <c r="N39" s="2">
        <f t="shared" si="3"/>
        <v>0</v>
      </c>
      <c r="O39" s="2">
        <f t="shared" si="1"/>
        <v>0</v>
      </c>
      <c r="P39" s="2">
        <f t="shared" si="4"/>
        <v>0</v>
      </c>
      <c r="Q39" s="2">
        <f t="shared" si="2"/>
        <v>0</v>
      </c>
      <c r="AMC39"/>
      <c r="AMD39"/>
    </row>
    <row r="40" spans="1:1018" ht="13.95" customHeight="1" x14ac:dyDescent="0.25">
      <c r="A40" s="62"/>
      <c r="B40" s="59"/>
      <c r="C40" s="47"/>
      <c r="D40" s="81"/>
      <c r="E40" s="82"/>
      <c r="F40" s="135"/>
      <c r="G40" s="136"/>
      <c r="H40" s="69"/>
      <c r="I40" s="114"/>
      <c r="J40" s="114"/>
      <c r="K40" s="115"/>
      <c r="L40" s="88"/>
      <c r="M40" s="2">
        <f t="shared" si="0"/>
        <v>-1</v>
      </c>
      <c r="N40" s="2">
        <f t="shared" si="3"/>
        <v>0</v>
      </c>
      <c r="O40" s="2">
        <f t="shared" si="1"/>
        <v>0</v>
      </c>
      <c r="P40" s="2">
        <f t="shared" si="4"/>
        <v>0</v>
      </c>
      <c r="Q40" s="2">
        <f t="shared" si="2"/>
        <v>0</v>
      </c>
      <c r="AMC40"/>
      <c r="AMD40"/>
    </row>
    <row r="41" spans="1:1018" ht="13.95" customHeight="1" x14ac:dyDescent="0.25">
      <c r="A41" s="62"/>
      <c r="B41" s="59"/>
      <c r="C41" s="47"/>
      <c r="D41" s="81"/>
      <c r="E41" s="82"/>
      <c r="F41" s="135"/>
      <c r="G41" s="136"/>
      <c r="H41" s="69"/>
      <c r="I41" s="114"/>
      <c r="J41" s="114"/>
      <c r="K41" s="115"/>
      <c r="L41" s="88"/>
      <c r="M41" s="2">
        <f t="shared" si="0"/>
        <v>-1</v>
      </c>
      <c r="N41" s="2">
        <f t="shared" si="3"/>
        <v>0</v>
      </c>
      <c r="O41" s="2">
        <f t="shared" si="1"/>
        <v>0</v>
      </c>
      <c r="P41" s="2">
        <f t="shared" si="4"/>
        <v>0</v>
      </c>
      <c r="Q41" s="2">
        <f t="shared" si="2"/>
        <v>0</v>
      </c>
      <c r="AMC41"/>
      <c r="AMD41"/>
    </row>
    <row r="42" spans="1:1018" ht="13.95" customHeight="1" x14ac:dyDescent="0.25">
      <c r="A42" s="62"/>
      <c r="B42" s="59"/>
      <c r="C42" s="47"/>
      <c r="D42" s="81"/>
      <c r="E42" s="82"/>
      <c r="F42" s="135"/>
      <c r="G42" s="136"/>
      <c r="H42" s="69"/>
      <c r="I42" s="114"/>
      <c r="J42" s="114"/>
      <c r="K42" s="115"/>
      <c r="L42" s="88"/>
      <c r="M42" s="2">
        <f t="shared" si="0"/>
        <v>-1</v>
      </c>
      <c r="N42" s="2">
        <f t="shared" si="3"/>
        <v>0</v>
      </c>
      <c r="O42" s="2">
        <f t="shared" si="1"/>
        <v>0</v>
      </c>
      <c r="P42" s="2">
        <f t="shared" si="4"/>
        <v>0</v>
      </c>
      <c r="Q42" s="2">
        <f t="shared" si="2"/>
        <v>0</v>
      </c>
      <c r="AMC42"/>
      <c r="AMD42"/>
    </row>
    <row r="43" spans="1:1018" ht="13.95" customHeight="1" x14ac:dyDescent="0.25">
      <c r="A43" s="62"/>
      <c r="B43" s="59"/>
      <c r="C43" s="47"/>
      <c r="D43" s="81"/>
      <c r="E43" s="82"/>
      <c r="F43" s="135"/>
      <c r="G43" s="136"/>
      <c r="H43" s="69"/>
      <c r="I43" s="114"/>
      <c r="J43" s="114"/>
      <c r="K43" s="115"/>
      <c r="L43" s="88"/>
      <c r="M43" s="2">
        <f t="shared" si="0"/>
        <v>-1</v>
      </c>
      <c r="N43" s="2">
        <f t="shared" si="3"/>
        <v>0</v>
      </c>
      <c r="O43" s="2">
        <f t="shared" si="1"/>
        <v>0</v>
      </c>
      <c r="P43" s="2">
        <f t="shared" si="4"/>
        <v>0</v>
      </c>
      <c r="Q43" s="2">
        <f t="shared" si="2"/>
        <v>0</v>
      </c>
      <c r="AMC43"/>
      <c r="AMD43"/>
    </row>
    <row r="44" spans="1:1018" ht="13.95" customHeight="1" x14ac:dyDescent="0.25">
      <c r="A44" s="62"/>
      <c r="B44" s="59"/>
      <c r="C44" s="47"/>
      <c r="D44" s="81"/>
      <c r="E44" s="82"/>
      <c r="F44" s="135"/>
      <c r="G44" s="136"/>
      <c r="H44" s="69"/>
      <c r="I44" s="114"/>
      <c r="J44" s="114"/>
      <c r="K44" s="115"/>
      <c r="L44" s="88"/>
      <c r="M44" s="2">
        <f t="shared" si="0"/>
        <v>-1</v>
      </c>
      <c r="N44" s="2">
        <f t="shared" si="3"/>
        <v>0</v>
      </c>
      <c r="O44" s="2">
        <f t="shared" si="1"/>
        <v>0</v>
      </c>
      <c r="P44" s="2">
        <f t="shared" si="4"/>
        <v>0</v>
      </c>
      <c r="Q44" s="2">
        <f t="shared" si="2"/>
        <v>0</v>
      </c>
      <c r="AMC44"/>
      <c r="AMD44"/>
    </row>
    <row r="45" spans="1:1018" ht="13.95" customHeight="1" x14ac:dyDescent="0.25">
      <c r="A45" s="62"/>
      <c r="B45" s="59"/>
      <c r="C45" s="47"/>
      <c r="D45" s="81"/>
      <c r="E45" s="82"/>
      <c r="F45" s="135"/>
      <c r="G45" s="136"/>
      <c r="H45" s="69"/>
      <c r="I45" s="114"/>
      <c r="J45" s="114"/>
      <c r="K45" s="115"/>
      <c r="L45" s="88"/>
      <c r="M45" s="2">
        <f t="shared" si="0"/>
        <v>-1</v>
      </c>
      <c r="N45" s="2">
        <f t="shared" si="3"/>
        <v>0</v>
      </c>
      <c r="O45" s="2">
        <f t="shared" si="1"/>
        <v>0</v>
      </c>
      <c r="P45" s="2">
        <f t="shared" si="4"/>
        <v>0</v>
      </c>
      <c r="Q45" s="2">
        <f t="shared" si="2"/>
        <v>0</v>
      </c>
      <c r="AMC45"/>
      <c r="AMD45"/>
    </row>
    <row r="46" spans="1:1018" ht="13.95" customHeight="1" x14ac:dyDescent="0.25">
      <c r="A46" s="62"/>
      <c r="B46" s="59"/>
      <c r="C46" s="47"/>
      <c r="D46" s="81"/>
      <c r="E46" s="82"/>
      <c r="F46" s="135"/>
      <c r="G46" s="136"/>
      <c r="H46" s="69"/>
      <c r="I46" s="114"/>
      <c r="J46" s="114"/>
      <c r="K46" s="115"/>
      <c r="L46" s="88"/>
      <c r="M46" s="2">
        <f t="shared" si="0"/>
        <v>-1</v>
      </c>
      <c r="N46" s="2">
        <f t="shared" si="3"/>
        <v>0</v>
      </c>
      <c r="O46" s="2">
        <f t="shared" si="1"/>
        <v>0</v>
      </c>
      <c r="P46" s="2">
        <f t="shared" si="4"/>
        <v>0</v>
      </c>
      <c r="Q46" s="2">
        <f t="shared" si="2"/>
        <v>0</v>
      </c>
      <c r="AMC46"/>
      <c r="AMD46"/>
    </row>
    <row r="47" spans="1:1018" ht="13.95" customHeight="1" x14ac:dyDescent="0.25">
      <c r="A47" s="62"/>
      <c r="B47" s="59"/>
      <c r="C47" s="47"/>
      <c r="D47" s="81"/>
      <c r="E47" s="82"/>
      <c r="F47" s="135"/>
      <c r="G47" s="136"/>
      <c r="H47" s="69"/>
      <c r="I47" s="114"/>
      <c r="J47" s="114"/>
      <c r="K47" s="115"/>
      <c r="L47" s="88"/>
      <c r="M47" s="2">
        <f t="shared" si="0"/>
        <v>-1</v>
      </c>
      <c r="N47" s="2">
        <f t="shared" si="3"/>
        <v>0</v>
      </c>
      <c r="O47" s="2">
        <f t="shared" si="1"/>
        <v>0</v>
      </c>
      <c r="P47" s="2">
        <f t="shared" si="4"/>
        <v>0</v>
      </c>
      <c r="Q47" s="2">
        <f t="shared" si="2"/>
        <v>0</v>
      </c>
      <c r="AMC47"/>
      <c r="AMD47"/>
    </row>
    <row r="48" spans="1:1018" ht="13.95" customHeight="1" x14ac:dyDescent="0.25">
      <c r="A48" s="62"/>
      <c r="B48" s="59"/>
      <c r="C48" s="47"/>
      <c r="D48" s="81"/>
      <c r="E48" s="82"/>
      <c r="F48" s="135"/>
      <c r="G48" s="136"/>
      <c r="H48" s="69"/>
      <c r="I48" s="114"/>
      <c r="J48" s="114"/>
      <c r="K48" s="115"/>
      <c r="L48" s="88"/>
      <c r="M48" s="2">
        <f t="shared" si="0"/>
        <v>-1</v>
      </c>
      <c r="N48" s="2">
        <f t="shared" si="3"/>
        <v>0</v>
      </c>
      <c r="O48" s="2">
        <f t="shared" si="1"/>
        <v>0</v>
      </c>
      <c r="P48" s="2">
        <f t="shared" si="4"/>
        <v>0</v>
      </c>
      <c r="Q48" s="2">
        <f t="shared" si="2"/>
        <v>0</v>
      </c>
      <c r="AMC48"/>
      <c r="AMD48"/>
    </row>
    <row r="49" spans="1:1018" ht="13.95" customHeight="1" x14ac:dyDescent="0.25">
      <c r="A49" s="62"/>
      <c r="B49" s="59"/>
      <c r="C49" s="47"/>
      <c r="D49" s="81"/>
      <c r="E49" s="82"/>
      <c r="F49" s="135"/>
      <c r="G49" s="136"/>
      <c r="H49" s="69"/>
      <c r="I49" s="114"/>
      <c r="J49" s="114"/>
      <c r="K49" s="115"/>
      <c r="L49" s="88"/>
      <c r="M49" s="2">
        <f t="shared" si="0"/>
        <v>-1</v>
      </c>
      <c r="N49" s="2">
        <f t="shared" si="3"/>
        <v>0</v>
      </c>
      <c r="O49" s="2">
        <f t="shared" si="1"/>
        <v>0</v>
      </c>
      <c r="P49" s="2">
        <f t="shared" si="4"/>
        <v>0</v>
      </c>
      <c r="Q49" s="2">
        <f t="shared" si="2"/>
        <v>0</v>
      </c>
      <c r="AMC49"/>
      <c r="AMD49"/>
    </row>
    <row r="50" spans="1:1018" ht="13.95" customHeight="1" x14ac:dyDescent="0.25">
      <c r="A50" s="62"/>
      <c r="B50" s="59"/>
      <c r="C50" s="47"/>
      <c r="D50" s="81"/>
      <c r="E50" s="82"/>
      <c r="F50" s="135"/>
      <c r="G50" s="136"/>
      <c r="H50" s="69"/>
      <c r="I50" s="114"/>
      <c r="J50" s="114"/>
      <c r="K50" s="115"/>
      <c r="L50" s="88"/>
      <c r="M50" s="2">
        <f t="shared" si="0"/>
        <v>-1</v>
      </c>
      <c r="N50" s="2">
        <f t="shared" si="3"/>
        <v>0</v>
      </c>
      <c r="O50" s="2">
        <f t="shared" si="1"/>
        <v>0</v>
      </c>
      <c r="P50" s="2">
        <f t="shared" si="4"/>
        <v>0</v>
      </c>
      <c r="Q50" s="2">
        <f t="shared" si="2"/>
        <v>0</v>
      </c>
      <c r="AMC50"/>
      <c r="AMD50"/>
    </row>
    <row r="51" spans="1:1018" ht="13.95" customHeight="1" x14ac:dyDescent="0.25">
      <c r="A51" s="62"/>
      <c r="B51" s="59"/>
      <c r="C51" s="47"/>
      <c r="D51" s="81"/>
      <c r="E51" s="82"/>
      <c r="F51" s="135"/>
      <c r="G51" s="136"/>
      <c r="H51" s="69"/>
      <c r="I51" s="114"/>
      <c r="J51" s="114"/>
      <c r="K51" s="115"/>
      <c r="L51" s="88"/>
      <c r="M51" s="2">
        <f t="shared" si="0"/>
        <v>-1</v>
      </c>
      <c r="N51" s="2">
        <f t="shared" si="3"/>
        <v>0</v>
      </c>
      <c r="O51" s="2">
        <f t="shared" si="1"/>
        <v>0</v>
      </c>
      <c r="P51" s="2">
        <f t="shared" si="4"/>
        <v>0</v>
      </c>
      <c r="Q51" s="2">
        <f t="shared" si="2"/>
        <v>0</v>
      </c>
      <c r="AMC51"/>
      <c r="AMD51"/>
    </row>
    <row r="52" spans="1:1018" ht="13.95" customHeight="1" x14ac:dyDescent="0.25">
      <c r="A52" s="62"/>
      <c r="B52" s="59"/>
      <c r="C52" s="47"/>
      <c r="D52" s="81"/>
      <c r="E52" s="82"/>
      <c r="F52" s="135"/>
      <c r="G52" s="136"/>
      <c r="H52" s="69"/>
      <c r="I52" s="114"/>
      <c r="J52" s="114"/>
      <c r="K52" s="115"/>
      <c r="L52" s="88"/>
      <c r="M52" s="2">
        <f t="shared" si="0"/>
        <v>-1</v>
      </c>
      <c r="N52" s="2">
        <f t="shared" si="3"/>
        <v>0</v>
      </c>
      <c r="O52" s="2">
        <f t="shared" si="1"/>
        <v>0</v>
      </c>
      <c r="P52" s="2">
        <f t="shared" si="4"/>
        <v>0</v>
      </c>
      <c r="Q52" s="2">
        <f t="shared" si="2"/>
        <v>0</v>
      </c>
      <c r="AMC52"/>
      <c r="AMD52"/>
    </row>
    <row r="53" spans="1:1018" ht="13.95" customHeight="1" x14ac:dyDescent="0.25">
      <c r="A53" s="62"/>
      <c r="B53" s="59"/>
      <c r="C53" s="47"/>
      <c r="D53" s="81"/>
      <c r="E53" s="82"/>
      <c r="F53" s="135"/>
      <c r="G53" s="136"/>
      <c r="H53" s="69"/>
      <c r="I53" s="114"/>
      <c r="J53" s="114"/>
      <c r="K53" s="115"/>
      <c r="L53" s="88"/>
      <c r="M53" s="2">
        <f t="shared" si="0"/>
        <v>-1</v>
      </c>
      <c r="N53" s="2">
        <f t="shared" si="3"/>
        <v>0</v>
      </c>
      <c r="O53" s="2">
        <f t="shared" si="1"/>
        <v>0</v>
      </c>
      <c r="P53" s="2">
        <f t="shared" si="4"/>
        <v>0</v>
      </c>
      <c r="Q53" s="2">
        <f t="shared" si="2"/>
        <v>0</v>
      </c>
      <c r="AMC53"/>
      <c r="AMD53"/>
    </row>
    <row r="54" spans="1:1018" ht="13.95" customHeight="1" x14ac:dyDescent="0.25">
      <c r="A54" s="62"/>
      <c r="B54" s="59"/>
      <c r="C54" s="47"/>
      <c r="D54" s="81"/>
      <c r="E54" s="82"/>
      <c r="F54" s="135"/>
      <c r="G54" s="136"/>
      <c r="H54" s="69"/>
      <c r="I54" s="114"/>
      <c r="J54" s="114"/>
      <c r="K54" s="115"/>
      <c r="L54" s="88"/>
      <c r="M54" s="2">
        <f t="shared" si="0"/>
        <v>-1</v>
      </c>
      <c r="N54" s="2">
        <f t="shared" si="3"/>
        <v>0</v>
      </c>
      <c r="O54" s="2">
        <f t="shared" si="1"/>
        <v>0</v>
      </c>
      <c r="P54" s="2">
        <f t="shared" si="4"/>
        <v>0</v>
      </c>
      <c r="Q54" s="2">
        <f t="shared" si="2"/>
        <v>0</v>
      </c>
      <c r="AMC54"/>
      <c r="AMD54"/>
    </row>
    <row r="55" spans="1:1018" ht="13.95" customHeight="1" x14ac:dyDescent="0.25">
      <c r="A55" s="62"/>
      <c r="B55" s="59"/>
      <c r="C55" s="47"/>
      <c r="D55" s="81"/>
      <c r="E55" s="82"/>
      <c r="F55" s="135"/>
      <c r="G55" s="136"/>
      <c r="H55" s="69"/>
      <c r="I55" s="114"/>
      <c r="J55" s="114"/>
      <c r="K55" s="115"/>
      <c r="L55" s="88"/>
      <c r="M55" s="2">
        <f t="shared" si="0"/>
        <v>-1</v>
      </c>
      <c r="N55" s="2">
        <f t="shared" si="3"/>
        <v>0</v>
      </c>
      <c r="O55" s="2">
        <f t="shared" si="1"/>
        <v>0</v>
      </c>
      <c r="P55" s="2">
        <f t="shared" si="4"/>
        <v>0</v>
      </c>
      <c r="Q55" s="2">
        <f t="shared" si="2"/>
        <v>0</v>
      </c>
      <c r="AMC55"/>
      <c r="AMD55"/>
    </row>
    <row r="56" spans="1:1018" ht="13.95" customHeight="1" x14ac:dyDescent="0.25">
      <c r="A56" s="62"/>
      <c r="B56" s="59"/>
      <c r="C56" s="47"/>
      <c r="D56" s="81"/>
      <c r="E56" s="82"/>
      <c r="F56" s="135"/>
      <c r="G56" s="136"/>
      <c r="H56" s="69"/>
      <c r="I56" s="114"/>
      <c r="J56" s="114"/>
      <c r="K56" s="115"/>
      <c r="L56" s="88"/>
      <c r="M56" s="2">
        <f t="shared" si="0"/>
        <v>-1</v>
      </c>
      <c r="N56" s="2">
        <f t="shared" si="3"/>
        <v>0</v>
      </c>
      <c r="O56" s="2">
        <f t="shared" si="1"/>
        <v>0</v>
      </c>
      <c r="P56" s="2">
        <f t="shared" si="4"/>
        <v>0</v>
      </c>
      <c r="Q56" s="2">
        <f t="shared" si="2"/>
        <v>0</v>
      </c>
      <c r="AMC56"/>
      <c r="AMD56"/>
    </row>
    <row r="57" spans="1:1018" ht="13.95" customHeight="1" x14ac:dyDescent="0.25">
      <c r="A57" s="62"/>
      <c r="B57" s="59"/>
      <c r="C57" s="47"/>
      <c r="D57" s="81"/>
      <c r="E57" s="82"/>
      <c r="F57" s="135"/>
      <c r="G57" s="136"/>
      <c r="H57" s="69"/>
      <c r="I57" s="114"/>
      <c r="J57" s="114"/>
      <c r="K57" s="115"/>
      <c r="L57" s="88"/>
      <c r="M57" s="2">
        <f t="shared" si="0"/>
        <v>-1</v>
      </c>
      <c r="N57" s="2">
        <f t="shared" si="3"/>
        <v>0</v>
      </c>
      <c r="O57" s="2">
        <f t="shared" si="1"/>
        <v>0</v>
      </c>
      <c r="P57" s="2">
        <f t="shared" si="4"/>
        <v>0</v>
      </c>
      <c r="Q57" s="2">
        <f t="shared" si="2"/>
        <v>0</v>
      </c>
      <c r="AMC57"/>
      <c r="AMD57"/>
    </row>
    <row r="58" spans="1:1018" ht="13.95" customHeight="1" x14ac:dyDescent="0.25">
      <c r="A58" s="62"/>
      <c r="B58" s="59"/>
      <c r="C58" s="47"/>
      <c r="D58" s="81"/>
      <c r="E58" s="82"/>
      <c r="F58" s="135"/>
      <c r="G58" s="136"/>
      <c r="H58" s="69"/>
      <c r="I58" s="114"/>
      <c r="J58" s="114"/>
      <c r="K58" s="115"/>
      <c r="L58" s="88"/>
      <c r="M58" s="2">
        <f t="shared" si="0"/>
        <v>-1</v>
      </c>
      <c r="N58" s="2">
        <f t="shared" si="3"/>
        <v>0</v>
      </c>
      <c r="O58" s="2">
        <f t="shared" si="1"/>
        <v>0</v>
      </c>
      <c r="P58" s="2">
        <f t="shared" si="4"/>
        <v>0</v>
      </c>
      <c r="Q58" s="2">
        <f t="shared" si="2"/>
        <v>0</v>
      </c>
      <c r="AMC58"/>
      <c r="AMD58"/>
    </row>
    <row r="59" spans="1:1018" ht="13.95" customHeight="1" x14ac:dyDescent="0.25">
      <c r="A59" s="62"/>
      <c r="B59" s="59"/>
      <c r="C59" s="47"/>
      <c r="D59" s="81"/>
      <c r="E59" s="82"/>
      <c r="F59" s="135"/>
      <c r="G59" s="136"/>
      <c r="H59" s="69"/>
      <c r="I59" s="114"/>
      <c r="J59" s="114"/>
      <c r="K59" s="115"/>
      <c r="L59" s="88"/>
      <c r="M59" s="2">
        <f t="shared" si="0"/>
        <v>-1</v>
      </c>
      <c r="N59" s="2">
        <f t="shared" si="3"/>
        <v>0</v>
      </c>
      <c r="O59" s="2">
        <f t="shared" si="1"/>
        <v>0</v>
      </c>
      <c r="P59" s="2">
        <f t="shared" si="4"/>
        <v>0</v>
      </c>
      <c r="Q59" s="2">
        <f t="shared" si="2"/>
        <v>0</v>
      </c>
      <c r="AMC59"/>
      <c r="AMD59"/>
    </row>
    <row r="60" spans="1:1018" ht="13.95" customHeight="1" x14ac:dyDescent="0.25">
      <c r="A60" s="62"/>
      <c r="B60" s="59"/>
      <c r="C60" s="47"/>
      <c r="D60" s="81"/>
      <c r="E60" s="82"/>
      <c r="F60" s="135"/>
      <c r="G60" s="136"/>
      <c r="H60" s="69"/>
      <c r="I60" s="114"/>
      <c r="J60" s="114"/>
      <c r="K60" s="115"/>
      <c r="L60" s="88"/>
      <c r="M60" s="2">
        <f t="shared" si="0"/>
        <v>-1</v>
      </c>
      <c r="N60" s="2">
        <f t="shared" si="3"/>
        <v>0</v>
      </c>
      <c r="O60" s="2">
        <f t="shared" si="1"/>
        <v>0</v>
      </c>
      <c r="P60" s="2">
        <f t="shared" si="4"/>
        <v>0</v>
      </c>
      <c r="Q60" s="2">
        <f t="shared" si="2"/>
        <v>0</v>
      </c>
      <c r="AMC60"/>
      <c r="AMD60"/>
    </row>
    <row r="61" spans="1:1018" ht="13.95" customHeight="1" x14ac:dyDescent="0.25">
      <c r="A61" s="62"/>
      <c r="B61" s="59"/>
      <c r="C61" s="47"/>
      <c r="D61" s="81"/>
      <c r="E61" s="82"/>
      <c r="F61" s="135"/>
      <c r="G61" s="136"/>
      <c r="H61" s="69"/>
      <c r="I61" s="114"/>
      <c r="J61" s="114"/>
      <c r="K61" s="115"/>
      <c r="L61" s="88"/>
      <c r="M61" s="2">
        <f t="shared" si="0"/>
        <v>-1</v>
      </c>
      <c r="N61" s="2">
        <f t="shared" si="3"/>
        <v>0</v>
      </c>
      <c r="O61" s="2">
        <f t="shared" si="1"/>
        <v>0</v>
      </c>
      <c r="P61" s="2">
        <f t="shared" si="4"/>
        <v>0</v>
      </c>
      <c r="Q61" s="2">
        <f t="shared" si="2"/>
        <v>0</v>
      </c>
      <c r="AMC61"/>
      <c r="AMD61"/>
    </row>
    <row r="62" spans="1:1018" ht="13.95" customHeight="1" x14ac:dyDescent="0.25">
      <c r="A62" s="62"/>
      <c r="B62" s="59"/>
      <c r="C62" s="47"/>
      <c r="D62" s="81"/>
      <c r="E62" s="82"/>
      <c r="F62" s="135"/>
      <c r="G62" s="136"/>
      <c r="H62" s="69"/>
      <c r="I62" s="114"/>
      <c r="J62" s="114"/>
      <c r="K62" s="115"/>
      <c r="L62" s="88"/>
      <c r="M62" s="2">
        <f t="shared" si="0"/>
        <v>-1</v>
      </c>
      <c r="N62" s="2">
        <f t="shared" si="3"/>
        <v>0</v>
      </c>
      <c r="O62" s="2">
        <f t="shared" si="1"/>
        <v>0</v>
      </c>
      <c r="P62" s="2">
        <f t="shared" si="4"/>
        <v>0</v>
      </c>
      <c r="Q62" s="2">
        <f t="shared" si="2"/>
        <v>0</v>
      </c>
      <c r="AMC62"/>
      <c r="AMD62"/>
    </row>
    <row r="63" spans="1:1018" ht="13.95" customHeight="1" x14ac:dyDescent="0.25">
      <c r="A63" s="62"/>
      <c r="B63" s="59"/>
      <c r="C63" s="47"/>
      <c r="D63" s="81"/>
      <c r="E63" s="82"/>
      <c r="F63" s="135"/>
      <c r="G63" s="136"/>
      <c r="H63" s="69"/>
      <c r="I63" s="114"/>
      <c r="J63" s="114"/>
      <c r="K63" s="115"/>
      <c r="L63" s="88"/>
      <c r="M63" s="2">
        <f t="shared" si="0"/>
        <v>-1</v>
      </c>
      <c r="N63" s="2">
        <f t="shared" si="3"/>
        <v>0</v>
      </c>
      <c r="O63" s="2">
        <f t="shared" si="1"/>
        <v>0</v>
      </c>
      <c r="P63" s="2">
        <f t="shared" si="4"/>
        <v>0</v>
      </c>
      <c r="Q63" s="2">
        <f t="shared" si="2"/>
        <v>0</v>
      </c>
      <c r="AMC63"/>
      <c r="AMD63"/>
    </row>
    <row r="64" spans="1:1018" ht="13.95" customHeight="1" thickBot="1" x14ac:dyDescent="0.3">
      <c r="A64" s="63"/>
      <c r="B64" s="60"/>
      <c r="C64" s="48"/>
      <c r="D64" s="85"/>
      <c r="E64" s="86"/>
      <c r="F64" s="142"/>
      <c r="G64" s="143"/>
      <c r="H64" s="70"/>
      <c r="I64" s="144"/>
      <c r="J64" s="144"/>
      <c r="K64" s="145"/>
      <c r="L64" s="88"/>
      <c r="M64" s="2">
        <f t="shared" si="0"/>
        <v>-1</v>
      </c>
      <c r="N64" s="2">
        <f t="shared" si="3"/>
        <v>0</v>
      </c>
      <c r="O64" s="2">
        <f t="shared" si="1"/>
        <v>0</v>
      </c>
      <c r="P64" s="2">
        <f t="shared" si="4"/>
        <v>0</v>
      </c>
      <c r="Q64" s="2">
        <f t="shared" si="2"/>
        <v>0</v>
      </c>
      <c r="AMC64"/>
      <c r="AMD64"/>
    </row>
  </sheetData>
  <sheetProtection algorithmName="SHA-512" hashValue="BGhbD0n+n6BvIHPdbA8s1VlxmoSrZEJ0H2phq9qNMiKI6h0Pt/Fgmd6qib+sH52Xv/Cs7OzoI89kOTvIWyz8YQ==" saltValue="H26C0HWFFUD7k4g+ej4H+w==" spinCount="100000" sheet="1" objects="1" scenarios="1" selectLockedCells="1"/>
  <mergeCells count="102">
    <mergeCell ref="F50:G50"/>
    <mergeCell ref="I50:K50"/>
    <mergeCell ref="F51:G51"/>
    <mergeCell ref="I51:K51"/>
    <mergeCell ref="F52:G52"/>
    <mergeCell ref="I52:K52"/>
    <mergeCell ref="F36:G36"/>
    <mergeCell ref="I36:K36"/>
    <mergeCell ref="F37:G37"/>
    <mergeCell ref="I37:K37"/>
    <mergeCell ref="F64:G64"/>
    <mergeCell ref="I64:K64"/>
    <mergeCell ref="F38:G38"/>
    <mergeCell ref="I38:K38"/>
    <mergeCell ref="F39:G39"/>
    <mergeCell ref="I39:K39"/>
    <mergeCell ref="F40:G40"/>
    <mergeCell ref="I40:K40"/>
    <mergeCell ref="F41:G41"/>
    <mergeCell ref="I41:K41"/>
    <mergeCell ref="F42:G42"/>
    <mergeCell ref="I42:K42"/>
    <mergeCell ref="F43:G43"/>
    <mergeCell ref="I43:K43"/>
    <mergeCell ref="F44:G44"/>
    <mergeCell ref="I44:K44"/>
    <mergeCell ref="F61:G61"/>
    <mergeCell ref="I61:K61"/>
    <mergeCell ref="F62:G62"/>
    <mergeCell ref="I62:K62"/>
    <mergeCell ref="F63:G63"/>
    <mergeCell ref="I63:K63"/>
    <mergeCell ref="F59:G59"/>
    <mergeCell ref="I59:K59"/>
    <mergeCell ref="F60:G60"/>
    <mergeCell ref="I60:K60"/>
    <mergeCell ref="F45:G45"/>
    <mergeCell ref="I45:K45"/>
    <mergeCell ref="F46:G46"/>
    <mergeCell ref="I46:K46"/>
    <mergeCell ref="F47:G47"/>
    <mergeCell ref="I47:K47"/>
    <mergeCell ref="F48:G48"/>
    <mergeCell ref="I48:K48"/>
    <mergeCell ref="F49:G49"/>
    <mergeCell ref="I49:K49"/>
    <mergeCell ref="F56:G56"/>
    <mergeCell ref="I56:K56"/>
    <mergeCell ref="F57:G57"/>
    <mergeCell ref="I57:K57"/>
    <mergeCell ref="F58:G58"/>
    <mergeCell ref="I58:K58"/>
    <mergeCell ref="F53:G53"/>
    <mergeCell ref="I53:K53"/>
    <mergeCell ref="F54:G54"/>
    <mergeCell ref="I54:K54"/>
    <mergeCell ref="F55:G55"/>
    <mergeCell ref="I55:K55"/>
    <mergeCell ref="I35:K35"/>
    <mergeCell ref="B9:B12"/>
    <mergeCell ref="F32:G32"/>
    <mergeCell ref="I32:K32"/>
    <mergeCell ref="F24:G24"/>
    <mergeCell ref="F35:G35"/>
    <mergeCell ref="F30:G30"/>
    <mergeCell ref="I33:K33"/>
    <mergeCell ref="I34:K34"/>
    <mergeCell ref="F34:G34"/>
    <mergeCell ref="F33:G33"/>
    <mergeCell ref="I31:K31"/>
    <mergeCell ref="F31:G31"/>
    <mergeCell ref="I30:K30"/>
    <mergeCell ref="F25:G25"/>
    <mergeCell ref="D27:E27"/>
    <mergeCell ref="F27:K27"/>
    <mergeCell ref="F28:G28"/>
    <mergeCell ref="D1:I1"/>
    <mergeCell ref="A1:C1"/>
    <mergeCell ref="I24:K24"/>
    <mergeCell ref="A23:C23"/>
    <mergeCell ref="A20:B20"/>
    <mergeCell ref="D23:E23"/>
    <mergeCell ref="F23:K23"/>
    <mergeCell ref="A21:L21"/>
    <mergeCell ref="F15:L15"/>
    <mergeCell ref="F16:L16"/>
    <mergeCell ref="F17:L17"/>
    <mergeCell ref="F18:L18"/>
    <mergeCell ref="F19:L19"/>
    <mergeCell ref="A3:F3"/>
    <mergeCell ref="F29:G29"/>
    <mergeCell ref="I25:K25"/>
    <mergeCell ref="I29:K29"/>
    <mergeCell ref="I9:L9"/>
    <mergeCell ref="I10:L10"/>
    <mergeCell ref="I11:L11"/>
    <mergeCell ref="I12:L12"/>
    <mergeCell ref="I13:L13"/>
    <mergeCell ref="I5:L5"/>
    <mergeCell ref="I8:L8"/>
    <mergeCell ref="A27:C27"/>
    <mergeCell ref="I28:K28"/>
  </mergeCells>
  <phoneticPr fontId="13" type="noConversion"/>
  <conditionalFormatting sqref="F15:F19">
    <cfRule type="expression" dxfId="123" priority="340">
      <formula>OR($F$15&lt;&gt;"",$F$16&lt;&gt;"")</formula>
    </cfRule>
  </conditionalFormatting>
  <conditionalFormatting sqref="A25:B25 A31:B31 A33:B34">
    <cfRule type="expression" dxfId="122" priority="338">
      <formula>COUNTIF($M25:$N25,"1")&gt;0</formula>
    </cfRule>
  </conditionalFormatting>
  <conditionalFormatting sqref="C25 C31 C33:C34">
    <cfRule type="expression" dxfId="121" priority="337">
      <formula>$O25&gt;0</formula>
    </cfRule>
  </conditionalFormatting>
  <conditionalFormatting sqref="D25:F25 H25 D29:F31 H29:H31 H33:H35 D33:F35">
    <cfRule type="expression" dxfId="120" priority="336">
      <formula>$P25&gt;0</formula>
    </cfRule>
  </conditionalFormatting>
  <conditionalFormatting sqref="A25:F25 D35:F35 H25:I25 D29:F30 A31:F31 H29:I31 H33:I35 A33:F34">
    <cfRule type="expression" dxfId="119" priority="347">
      <formula>MOD(ROW(),2)=0</formula>
    </cfRule>
  </conditionalFormatting>
  <conditionalFormatting sqref="I25 I29:I31 I33:I35">
    <cfRule type="expression" dxfId="118" priority="339">
      <formula>$Q25&gt;0</formula>
    </cfRule>
  </conditionalFormatting>
  <conditionalFormatting sqref="A29:B30 A35:B35">
    <cfRule type="expression" dxfId="117" priority="58">
      <formula>COUNTIF($M29:$N29,"1")&gt;0</formula>
    </cfRule>
  </conditionalFormatting>
  <conditionalFormatting sqref="C29:C30 C35">
    <cfRule type="expression" dxfId="116" priority="54">
      <formula>$O29&gt;0</formula>
    </cfRule>
  </conditionalFormatting>
  <conditionalFormatting sqref="A29:C30 A35:C35">
    <cfRule type="expression" dxfId="115" priority="59">
      <formula>MOD(ROW(),2)=0</formula>
    </cfRule>
  </conditionalFormatting>
  <conditionalFormatting sqref="I5 I8:I13">
    <cfRule type="cellIs" dxfId="114" priority="37" operator="equal">
      <formula>""</formula>
    </cfRule>
  </conditionalFormatting>
  <conditionalFormatting sqref="A32:B32">
    <cfRule type="expression" dxfId="113" priority="22">
      <formula>COUNTIF($M32:$N32,"1")&gt;0</formula>
    </cfRule>
  </conditionalFormatting>
  <conditionalFormatting sqref="C32">
    <cfRule type="expression" dxfId="112" priority="21">
      <formula>$O32&gt;0</formula>
    </cfRule>
  </conditionalFormatting>
  <conditionalFormatting sqref="D32:F32 H32">
    <cfRule type="expression" dxfId="111" priority="20">
      <formula>$P32&gt;0</formula>
    </cfRule>
  </conditionalFormatting>
  <conditionalFormatting sqref="A32:F32 H32:I32">
    <cfRule type="expression" dxfId="110" priority="24">
      <formula>MOD(ROW(),2)=0</formula>
    </cfRule>
  </conditionalFormatting>
  <conditionalFormatting sqref="I32">
    <cfRule type="expression" dxfId="109" priority="23">
      <formula>$Q32&gt;0</formula>
    </cfRule>
  </conditionalFormatting>
  <conditionalFormatting sqref="A62:B63">
    <cfRule type="expression" dxfId="108" priority="17">
      <formula>COUNTIF($M62:$N62,"1")&gt;0</formula>
    </cfRule>
  </conditionalFormatting>
  <conditionalFormatting sqref="C62:C63">
    <cfRule type="expression" dxfId="107" priority="16">
      <formula>$O62&gt;0</formula>
    </cfRule>
  </conditionalFormatting>
  <conditionalFormatting sqref="D36:F37 H36:H37 H62:H64 D62:F64">
    <cfRule type="expression" dxfId="106" priority="15">
      <formula>$P36&gt;0</formula>
    </cfRule>
  </conditionalFormatting>
  <conditionalFormatting sqref="D64:F64 D36:F37 H36:I37 H62:I64 A62:F63">
    <cfRule type="expression" dxfId="105" priority="19">
      <formula>MOD(ROW(),2)=0</formula>
    </cfRule>
  </conditionalFormatting>
  <conditionalFormatting sqref="I36:I37 I62:I64">
    <cfRule type="expression" dxfId="104" priority="18">
      <formula>$Q36&gt;0</formula>
    </cfRule>
  </conditionalFormatting>
  <conditionalFormatting sqref="A36:B37 A64:B64">
    <cfRule type="expression" dxfId="103" priority="13">
      <formula>COUNTIF($M36:$N36,"1")&gt;0</formula>
    </cfRule>
  </conditionalFormatting>
  <conditionalFormatting sqref="C36:C37 C64">
    <cfRule type="expression" dxfId="102" priority="12">
      <formula>$O36&gt;0</formula>
    </cfRule>
  </conditionalFormatting>
  <conditionalFormatting sqref="A36:C37 A64:C64">
    <cfRule type="expression" dxfId="101" priority="14">
      <formula>MOD(ROW(),2)=0</formula>
    </cfRule>
  </conditionalFormatting>
  <conditionalFormatting sqref="A61:B61">
    <cfRule type="expression" dxfId="100" priority="9">
      <formula>COUNTIF($M61:$N61,"1")&gt;0</formula>
    </cfRule>
  </conditionalFormatting>
  <conditionalFormatting sqref="C61">
    <cfRule type="expression" dxfId="99" priority="8">
      <formula>$O61&gt;0</formula>
    </cfRule>
  </conditionalFormatting>
  <conditionalFormatting sqref="D61:F61 H61">
    <cfRule type="expression" dxfId="98" priority="7">
      <formula>$P61&gt;0</formula>
    </cfRule>
  </conditionalFormatting>
  <conditionalFormatting sqref="A61:F61 H61:I61">
    <cfRule type="expression" dxfId="97" priority="11">
      <formula>MOD(ROW(),2)=0</formula>
    </cfRule>
  </conditionalFormatting>
  <conditionalFormatting sqref="I61">
    <cfRule type="expression" dxfId="96" priority="10">
      <formula>$Q61&gt;0</formula>
    </cfRule>
  </conditionalFormatting>
  <conditionalFormatting sqref="D38:F60 H38:H60">
    <cfRule type="expression" dxfId="95" priority="4">
      <formula>$P38&gt;0</formula>
    </cfRule>
  </conditionalFormatting>
  <conditionalFormatting sqref="D38:F60 H38:I60">
    <cfRule type="expression" dxfId="94" priority="6">
      <formula>MOD(ROW(),2)=0</formula>
    </cfRule>
  </conditionalFormatting>
  <conditionalFormatting sqref="I38:I60">
    <cfRule type="expression" dxfId="93" priority="5">
      <formula>$Q38&gt;0</formula>
    </cfRule>
  </conditionalFormatting>
  <conditionalFormatting sqref="A38:B60">
    <cfRule type="expression" dxfId="92" priority="2">
      <formula>COUNTIF($M38:$N38,"1")&gt;0</formula>
    </cfRule>
  </conditionalFormatting>
  <conditionalFormatting sqref="C38:C60">
    <cfRule type="expression" dxfId="91" priority="1">
      <formula>$O38&gt;0</formula>
    </cfRule>
  </conditionalFormatting>
  <conditionalFormatting sqref="A38:C60">
    <cfRule type="expression" dxfId="90" priority="3">
      <formula>MOD(ROW(),2)=0</formula>
    </cfRule>
  </conditionalFormatting>
  <printOptions horizontalCentered="1" verticalCentered="1"/>
  <pageMargins left="0.5" right="0.5" top="0.5" bottom="0.5" header="0.78749999999999998" footer="0.78749999999999998"/>
  <pageSetup paperSize="9" fitToHeight="0" orientation="landscape" useFirstPageNumber="1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EFCC-67BD-C541-9EFE-84949E4D2A09}">
  <sheetPr>
    <pageSetUpPr fitToPage="1"/>
  </sheetPr>
  <dimension ref="A1:AME38"/>
  <sheetViews>
    <sheetView zoomScale="120" zoomScaleNormal="120" zoomScalePageLayoutView="160" workbookViewId="0">
      <selection activeCell="B9" sqref="B9:C9"/>
    </sheetView>
  </sheetViews>
  <sheetFormatPr baseColWidth="10" defaultColWidth="9.109375" defaultRowHeight="13.2" outlineLevelCol="1" x14ac:dyDescent="0.25"/>
  <cols>
    <col min="1" max="1" width="20.77734375" style="2" customWidth="1"/>
    <col min="2" max="2" width="20.77734375" style="1" customWidth="1"/>
    <col min="3" max="3" width="13.77734375" style="1" customWidth="1"/>
    <col min="4" max="4" width="5.77734375" style="1" customWidth="1"/>
    <col min="5" max="5" width="5.77734375" style="2" customWidth="1"/>
    <col min="6" max="7" width="7.77734375" style="2" customWidth="1"/>
    <col min="8" max="11" width="5.77734375" style="2" customWidth="1"/>
    <col min="12" max="12" width="6.77734375" style="2" customWidth="1"/>
    <col min="13" max="13" width="8.77734375" style="10" hidden="1" customWidth="1" outlineLevel="1"/>
    <col min="14" max="14" width="9.77734375" style="2" hidden="1" customWidth="1" outlineLevel="1"/>
    <col min="15" max="15" width="9.109375" style="2" hidden="1" customWidth="1" outlineLevel="1"/>
    <col min="16" max="16" width="10.77734375" style="2" hidden="1" customWidth="1" outlineLevel="1"/>
    <col min="17" max="18" width="9.109375" style="2" hidden="1" customWidth="1" outlineLevel="1"/>
    <col min="19" max="19" width="9.109375" style="2" customWidth="1" collapsed="1"/>
    <col min="20" max="1018" width="9.109375" style="2"/>
  </cols>
  <sheetData>
    <row r="1" spans="1:1019" s="8" customFormat="1" ht="40.950000000000003" customHeight="1" x14ac:dyDescent="0.4">
      <c r="A1" s="119" t="s">
        <v>22</v>
      </c>
      <c r="B1" s="119"/>
      <c r="C1" s="119"/>
      <c r="D1" s="118"/>
      <c r="E1" s="118"/>
      <c r="F1" s="118"/>
      <c r="G1" s="118"/>
      <c r="H1" s="118"/>
      <c r="I1" s="118"/>
      <c r="J1" s="16"/>
      <c r="K1" s="17"/>
      <c r="L1" s="1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4">
      <c r="A2" s="37"/>
      <c r="B2" s="37"/>
      <c r="C2" s="17"/>
      <c r="D2" s="17"/>
      <c r="E2" s="17"/>
      <c r="F2" s="17"/>
      <c r="G2" s="17"/>
      <c r="H2" s="17"/>
      <c r="I2" s="37"/>
      <c r="J2" s="37"/>
      <c r="K2" s="17"/>
      <c r="L2" s="1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19.95" customHeight="1" x14ac:dyDescent="0.25">
      <c r="A3" s="116" t="s">
        <v>44</v>
      </c>
      <c r="B3" s="116"/>
      <c r="C3" s="116"/>
      <c r="D3" s="116"/>
      <c r="E3" s="116"/>
      <c r="F3" s="116"/>
      <c r="G3" s="116"/>
      <c r="H3" s="18"/>
      <c r="I3" s="19"/>
      <c r="J3" s="20"/>
      <c r="K3" s="21"/>
      <c r="L3" s="21"/>
      <c r="M3" s="42"/>
      <c r="N3" s="10"/>
    </row>
    <row r="4" spans="1:1019" ht="15.6" x14ac:dyDescent="0.25">
      <c r="A4" s="50"/>
      <c r="B4" s="50"/>
      <c r="C4" s="50"/>
      <c r="D4" s="51"/>
      <c r="E4" s="18"/>
      <c r="F4" s="18"/>
      <c r="G4" s="18"/>
      <c r="H4" s="18"/>
      <c r="I4" s="21"/>
      <c r="J4" s="21"/>
      <c r="K4" s="23"/>
      <c r="L4" s="23"/>
      <c r="M4" s="42"/>
      <c r="N4" s="10"/>
    </row>
    <row r="5" spans="1:1019" x14ac:dyDescent="0.25">
      <c r="A5" s="24" t="s">
        <v>13</v>
      </c>
      <c r="B5" s="51" t="s">
        <v>45</v>
      </c>
      <c r="C5" s="51"/>
      <c r="D5" s="51"/>
      <c r="E5" s="99"/>
      <c r="F5" s="103" t="s">
        <v>38</v>
      </c>
      <c r="G5" s="104"/>
      <c r="H5" s="105"/>
      <c r="I5" s="106"/>
      <c r="J5" s="147">
        <v>0</v>
      </c>
      <c r="K5" s="147"/>
      <c r="L5" s="147"/>
      <c r="M5" s="42"/>
      <c r="N5" s="10"/>
    </row>
    <row r="6" spans="1:1019" x14ac:dyDescent="0.25">
      <c r="A6" s="24" t="s">
        <v>14</v>
      </c>
      <c r="B6" s="51" t="s">
        <v>46</v>
      </c>
      <c r="C6" s="51"/>
      <c r="D6" s="51"/>
      <c r="E6" s="99"/>
      <c r="F6" s="107"/>
      <c r="G6" s="104"/>
      <c r="H6" s="105"/>
      <c r="I6" s="93"/>
      <c r="J6" s="93"/>
      <c r="K6" s="108"/>
      <c r="L6" s="108"/>
      <c r="M6" s="42"/>
      <c r="N6" s="10"/>
    </row>
    <row r="7" spans="1:1019" x14ac:dyDescent="0.25">
      <c r="A7" s="51"/>
      <c r="B7" s="51" t="s">
        <v>19</v>
      </c>
      <c r="C7" s="51"/>
      <c r="D7" s="51"/>
      <c r="E7" s="99"/>
      <c r="F7" s="91" t="s">
        <v>23</v>
      </c>
      <c r="G7" s="104"/>
      <c r="H7" s="105"/>
      <c r="I7" s="109"/>
      <c r="J7" s="109"/>
      <c r="K7" s="108"/>
      <c r="L7" s="108"/>
      <c r="M7" s="42"/>
      <c r="N7" s="10"/>
    </row>
    <row r="8" spans="1:1019" ht="13.95" customHeight="1" x14ac:dyDescent="0.25">
      <c r="A8" s="24"/>
      <c r="B8" s="51"/>
      <c r="C8" s="51"/>
      <c r="D8" s="51"/>
      <c r="E8" s="99"/>
      <c r="F8" s="91" t="s">
        <v>37</v>
      </c>
      <c r="G8" s="104"/>
      <c r="H8" s="105"/>
      <c r="I8" s="106"/>
      <c r="J8" s="106"/>
      <c r="K8" s="106"/>
      <c r="L8" s="94"/>
      <c r="M8" s="42"/>
      <c r="N8" s="10"/>
    </row>
    <row r="9" spans="1:1019" s="1" customFormat="1" x14ac:dyDescent="0.25">
      <c r="A9" s="49" t="s">
        <v>31</v>
      </c>
      <c r="B9" s="148"/>
      <c r="C9" s="148"/>
      <c r="D9" s="90"/>
      <c r="E9" s="90"/>
      <c r="F9" s="91"/>
      <c r="G9" s="92"/>
      <c r="H9" s="93"/>
      <c r="I9" s="146"/>
      <c r="J9" s="146"/>
      <c r="K9" s="146"/>
      <c r="L9" s="94"/>
      <c r="M9" s="43"/>
      <c r="N9" s="9"/>
      <c r="AME9"/>
    </row>
    <row r="10" spans="1:1019" s="1" customFormat="1" x14ac:dyDescent="0.25">
      <c r="A10" s="49" t="s">
        <v>39</v>
      </c>
      <c r="B10" s="148"/>
      <c r="C10" s="148"/>
      <c r="D10" s="90"/>
      <c r="E10" s="90"/>
      <c r="F10" s="95"/>
      <c r="G10" s="96"/>
      <c r="H10" s="90"/>
      <c r="I10" s="97"/>
      <c r="J10" s="97"/>
      <c r="K10" s="97"/>
      <c r="L10" s="97"/>
      <c r="M10" s="43"/>
      <c r="N10" s="9"/>
      <c r="AME10"/>
    </row>
    <row r="11" spans="1:1019" s="1" customFormat="1" x14ac:dyDescent="0.25">
      <c r="A11" s="51"/>
      <c r="B11" s="66"/>
      <c r="C11" s="51"/>
      <c r="D11" s="90"/>
      <c r="E11" s="90"/>
      <c r="F11" s="98" t="s">
        <v>40</v>
      </c>
      <c r="G11" s="90"/>
      <c r="H11" s="90"/>
      <c r="I11" s="97"/>
      <c r="J11" s="97"/>
      <c r="K11" s="97"/>
      <c r="L11" s="97"/>
      <c r="M11" s="43"/>
      <c r="N11" s="9"/>
      <c r="AME11"/>
    </row>
    <row r="12" spans="1:1019" s="1" customFormat="1" x14ac:dyDescent="0.25">
      <c r="A12" s="25" t="s">
        <v>42</v>
      </c>
      <c r="B12" s="66"/>
      <c r="C12" s="51"/>
      <c r="D12" s="90"/>
      <c r="E12" s="90"/>
      <c r="F12" s="51" t="s">
        <v>1</v>
      </c>
      <c r="G12" s="18"/>
      <c r="H12" s="149"/>
      <c r="I12" s="149"/>
      <c r="J12" s="149"/>
      <c r="K12" s="149"/>
      <c r="L12" s="149"/>
      <c r="M12" s="43"/>
      <c r="N12" s="9"/>
      <c r="AME12"/>
    </row>
    <row r="13" spans="1:1019" x14ac:dyDescent="0.25">
      <c r="A13" s="51" t="s">
        <v>1</v>
      </c>
      <c r="B13" s="148"/>
      <c r="C13" s="148"/>
      <c r="D13" s="90"/>
      <c r="E13" s="99"/>
      <c r="F13" s="90" t="s">
        <v>0</v>
      </c>
      <c r="G13" s="99"/>
      <c r="H13" s="149"/>
      <c r="I13" s="149"/>
      <c r="J13" s="149"/>
      <c r="K13" s="149"/>
      <c r="L13" s="149"/>
      <c r="M13" s="42"/>
      <c r="N13" s="10"/>
    </row>
    <row r="14" spans="1:1019" x14ac:dyDescent="0.25">
      <c r="A14" s="51" t="s">
        <v>0</v>
      </c>
      <c r="B14" s="148"/>
      <c r="C14" s="148"/>
      <c r="D14" s="90"/>
      <c r="E14" s="99"/>
      <c r="F14" s="100" t="s">
        <v>18</v>
      </c>
      <c r="G14" s="97"/>
      <c r="H14" s="149"/>
      <c r="I14" s="149"/>
      <c r="J14" s="149"/>
      <c r="K14" s="149"/>
      <c r="L14" s="149"/>
      <c r="M14" s="42"/>
      <c r="N14" s="10"/>
    </row>
    <row r="15" spans="1:1019" x14ac:dyDescent="0.25">
      <c r="A15" s="51" t="s">
        <v>15</v>
      </c>
      <c r="B15" s="148"/>
      <c r="C15" s="148"/>
      <c r="D15" s="100"/>
      <c r="E15" s="100"/>
      <c r="F15" s="100"/>
      <c r="G15" s="97"/>
      <c r="H15" s="124"/>
      <c r="I15" s="124"/>
      <c r="J15" s="124"/>
      <c r="K15" s="124"/>
      <c r="L15" s="124"/>
      <c r="M15" s="42"/>
      <c r="N15" s="10"/>
    </row>
    <row r="16" spans="1:1019" x14ac:dyDescent="0.25">
      <c r="A16" s="51" t="s">
        <v>16</v>
      </c>
      <c r="B16" s="148"/>
      <c r="C16" s="148"/>
      <c r="D16" s="90"/>
      <c r="E16" s="90"/>
      <c r="F16" s="130" t="str">
        <f>IF(SUM(O26:Q38)+COUNTIF(M26:N38,"1")&gt;0,"Bitte überprüfen:","")</f>
        <v/>
      </c>
      <c r="G16" s="130"/>
      <c r="H16" s="130"/>
      <c r="I16" s="130"/>
      <c r="J16" s="130"/>
      <c r="K16" s="130"/>
      <c r="L16" s="130"/>
      <c r="M16" s="42"/>
      <c r="N16" s="10"/>
    </row>
    <row r="17" spans="1:1018" x14ac:dyDescent="0.25">
      <c r="A17" s="51" t="s">
        <v>17</v>
      </c>
      <c r="B17" s="148"/>
      <c r="C17" s="148"/>
      <c r="D17" s="101"/>
      <c r="E17" s="101"/>
      <c r="F17" s="131" t="str">
        <f>IF(OR(COUNTIF(M26:M38,"1")&gt;0,COUNTIF(N26:N38,"1")&gt;0),"- Ob der Vor- und Nachname richtig erfasst ist.","")</f>
        <v/>
      </c>
      <c r="G17" s="131"/>
      <c r="H17" s="131"/>
      <c r="I17" s="131"/>
      <c r="J17" s="131"/>
      <c r="K17" s="131"/>
      <c r="L17" s="131"/>
      <c r="M17" s="42"/>
      <c r="N17" s="10"/>
    </row>
    <row r="18" spans="1:1018" x14ac:dyDescent="0.25">
      <c r="A18" s="51" t="s">
        <v>18</v>
      </c>
      <c r="B18" s="148"/>
      <c r="C18" s="148"/>
      <c r="D18" s="100"/>
      <c r="E18" s="100"/>
      <c r="F18" s="131" t="str">
        <f>IF(SUM(O26:O38)&gt;0,"- Ob das Geburtsdatum richtig erfasst ist, z.B. 01.01.2008.","")</f>
        <v/>
      </c>
      <c r="G18" s="131"/>
      <c r="H18" s="131"/>
      <c r="I18" s="131"/>
      <c r="J18" s="131"/>
      <c r="K18" s="131"/>
      <c r="L18" s="131"/>
      <c r="M18" s="42"/>
      <c r="N18" s="10"/>
    </row>
    <row r="19" spans="1:1018" x14ac:dyDescent="0.25">
      <c r="A19" s="64"/>
      <c r="B19" s="65"/>
      <c r="C19" s="27"/>
      <c r="D19" s="102"/>
      <c r="E19" s="102"/>
      <c r="F19" s="131" t="str">
        <f>IF(SUM(P26:P38)&gt;0,"- Ob das Geschlecht richtig erfasst ist.","")</f>
        <v/>
      </c>
      <c r="G19" s="131"/>
      <c r="H19" s="131"/>
      <c r="I19" s="131"/>
      <c r="J19" s="131"/>
      <c r="K19" s="131"/>
      <c r="L19" s="131"/>
      <c r="M19" s="42"/>
    </row>
    <row r="20" spans="1:1018" x14ac:dyDescent="0.25">
      <c r="A20" s="67" t="s">
        <v>41</v>
      </c>
      <c r="B20" s="148"/>
      <c r="C20" s="148"/>
      <c r="D20" s="102"/>
      <c r="E20" s="102"/>
      <c r="F20" s="131" t="str">
        <f>IF(SUM(Q26:Q38)&gt;0,"- Ob die Adresse komplett erfasst ist.","")</f>
        <v/>
      </c>
      <c r="G20" s="131"/>
      <c r="H20" s="131"/>
      <c r="I20" s="131"/>
      <c r="J20" s="131"/>
      <c r="K20" s="131"/>
      <c r="L20" s="131"/>
      <c r="M20" s="42"/>
    </row>
    <row r="21" spans="1:1018" x14ac:dyDescent="0.25">
      <c r="A21" s="55"/>
      <c r="B21" s="54"/>
      <c r="C21" s="51"/>
      <c r="D21" s="27"/>
      <c r="E21" s="27"/>
      <c r="F21" s="131"/>
      <c r="G21" s="131"/>
      <c r="H21" s="131"/>
      <c r="I21" s="131"/>
      <c r="J21" s="131"/>
      <c r="K21" s="131"/>
      <c r="L21" s="131"/>
      <c r="M21" s="42"/>
    </row>
    <row r="22" spans="1:1018" x14ac:dyDescent="0.25">
      <c r="A22" s="129" t="s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43"/>
    </row>
    <row r="23" spans="1:1018" x14ac:dyDescent="0.25">
      <c r="A23" s="129" t="s">
        <v>25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45"/>
    </row>
    <row r="24" spans="1:1018" ht="13.8" thickBot="1" x14ac:dyDescent="0.3">
      <c r="A24" s="18"/>
      <c r="B24" s="51"/>
      <c r="C24" s="51"/>
      <c r="D24" s="51"/>
      <c r="E24" s="18"/>
      <c r="F24" s="57"/>
      <c r="G24" s="57"/>
      <c r="H24" s="57"/>
      <c r="I24" s="57"/>
      <c r="J24" s="57"/>
      <c r="K24" s="57"/>
      <c r="L24" s="21"/>
    </row>
    <row r="25" spans="1:1018" ht="13.95" customHeight="1" thickBot="1" x14ac:dyDescent="0.3">
      <c r="A25" s="122" t="s">
        <v>9</v>
      </c>
      <c r="B25" s="123"/>
      <c r="C25" s="123"/>
      <c r="D25" s="125" t="s">
        <v>24</v>
      </c>
      <c r="E25" s="126"/>
      <c r="F25" s="125" t="s">
        <v>28</v>
      </c>
      <c r="G25" s="127"/>
      <c r="H25" s="127"/>
      <c r="I25" s="127"/>
      <c r="J25" s="127"/>
      <c r="K25" s="128"/>
      <c r="L25" s="87"/>
      <c r="AMD25"/>
    </row>
    <row r="26" spans="1:1018" ht="13.95" customHeight="1" thickBot="1" x14ac:dyDescent="0.3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137" t="s">
        <v>15</v>
      </c>
      <c r="G26" s="120"/>
      <c r="H26" s="4" t="s">
        <v>26</v>
      </c>
      <c r="I26" s="120" t="s">
        <v>27</v>
      </c>
      <c r="J26" s="120"/>
      <c r="K26" s="121"/>
      <c r="L26" s="87"/>
      <c r="M26" s="10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3.95" customHeight="1" thickBot="1" x14ac:dyDescent="0.3">
      <c r="A27" s="11" t="s">
        <v>20</v>
      </c>
      <c r="B27" s="12" t="s">
        <v>21</v>
      </c>
      <c r="C27" s="36">
        <v>40344</v>
      </c>
      <c r="D27" s="13"/>
      <c r="E27" s="15" t="s">
        <v>12</v>
      </c>
      <c r="F27" s="140" t="s">
        <v>30</v>
      </c>
      <c r="G27" s="141"/>
      <c r="H27" s="14">
        <v>9053</v>
      </c>
      <c r="I27" s="112" t="s">
        <v>29</v>
      </c>
      <c r="J27" s="112"/>
      <c r="K27" s="113"/>
      <c r="L27" s="88"/>
      <c r="M27" s="10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3.95" customHeight="1" thickBot="1" x14ac:dyDescent="0.3">
      <c r="A28" s="35"/>
      <c r="B28" s="28"/>
      <c r="C28" s="32"/>
      <c r="D28" s="31"/>
      <c r="E28" s="30"/>
      <c r="F28" s="30"/>
      <c r="G28" s="30"/>
      <c r="H28" s="30"/>
      <c r="I28" s="56"/>
      <c r="J28" s="30"/>
      <c r="K28" s="30"/>
      <c r="L28" s="89"/>
      <c r="AMC28"/>
      <c r="AMD28"/>
    </row>
    <row r="29" spans="1:1018" ht="13.95" customHeight="1" thickBot="1" x14ac:dyDescent="0.3">
      <c r="A29" s="122" t="s">
        <v>9</v>
      </c>
      <c r="B29" s="123"/>
      <c r="C29" s="123"/>
      <c r="D29" s="125" t="s">
        <v>24</v>
      </c>
      <c r="E29" s="126"/>
      <c r="F29" s="125" t="s">
        <v>28</v>
      </c>
      <c r="G29" s="127"/>
      <c r="H29" s="127"/>
      <c r="I29" s="127"/>
      <c r="J29" s="127"/>
      <c r="K29" s="128"/>
      <c r="L29" s="87"/>
      <c r="AMD29"/>
    </row>
    <row r="30" spans="1:1018" ht="13.95" customHeight="1" thickBot="1" x14ac:dyDescent="0.3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120" t="s">
        <v>15</v>
      </c>
      <c r="G30" s="120"/>
      <c r="H30" s="4" t="s">
        <v>26</v>
      </c>
      <c r="I30" s="120" t="s">
        <v>27</v>
      </c>
      <c r="J30" s="120"/>
      <c r="K30" s="121"/>
      <c r="L30" s="87"/>
      <c r="M30" s="10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3.95" customHeight="1" x14ac:dyDescent="0.25">
      <c r="A31" s="61"/>
      <c r="B31" s="58"/>
      <c r="C31" s="46"/>
      <c r="D31" s="81"/>
      <c r="E31" s="82"/>
      <c r="F31" s="110"/>
      <c r="G31" s="111"/>
      <c r="H31" s="71"/>
      <c r="I31" s="114"/>
      <c r="J31" s="114"/>
      <c r="K31" s="115"/>
      <c r="L31" s="88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3.95" customHeight="1" x14ac:dyDescent="0.25">
      <c r="A32" s="62"/>
      <c r="B32" s="59"/>
      <c r="C32" s="47"/>
      <c r="D32" s="81"/>
      <c r="E32" s="82"/>
      <c r="F32" s="135"/>
      <c r="G32" s="136"/>
      <c r="H32" s="72"/>
      <c r="I32" s="114"/>
      <c r="J32" s="114"/>
      <c r="K32" s="115"/>
      <c r="L32" s="88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3.95" customHeight="1" x14ac:dyDescent="0.25">
      <c r="A33" s="62"/>
      <c r="B33" s="59"/>
      <c r="C33" s="47"/>
      <c r="D33" s="81"/>
      <c r="E33" s="82"/>
      <c r="F33" s="135"/>
      <c r="G33" s="136"/>
      <c r="H33" s="72"/>
      <c r="I33" s="114"/>
      <c r="J33" s="114"/>
      <c r="K33" s="115"/>
      <c r="L33" s="88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3.95" customHeight="1" x14ac:dyDescent="0.25">
      <c r="A34" s="62"/>
      <c r="B34" s="59"/>
      <c r="C34" s="47"/>
      <c r="D34" s="81"/>
      <c r="E34" s="82"/>
      <c r="F34" s="135"/>
      <c r="G34" s="136"/>
      <c r="H34" s="72"/>
      <c r="I34" s="114"/>
      <c r="J34" s="114"/>
      <c r="K34" s="115"/>
      <c r="L34" s="88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3.95" customHeight="1" x14ac:dyDescent="0.25">
      <c r="A35" s="62"/>
      <c r="B35" s="59"/>
      <c r="C35" s="47"/>
      <c r="D35" s="81"/>
      <c r="E35" s="82"/>
      <c r="F35" s="135"/>
      <c r="G35" s="136"/>
      <c r="H35" s="72"/>
      <c r="I35" s="114"/>
      <c r="J35" s="114"/>
      <c r="K35" s="115"/>
      <c r="L35" s="88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3.95" customHeight="1" x14ac:dyDescent="0.25">
      <c r="A36" s="62"/>
      <c r="B36" s="59"/>
      <c r="C36" s="47"/>
      <c r="D36" s="81"/>
      <c r="E36" s="82"/>
      <c r="F36" s="135"/>
      <c r="G36" s="136"/>
      <c r="H36" s="72"/>
      <c r="I36" s="114"/>
      <c r="J36" s="114"/>
      <c r="K36" s="115"/>
      <c r="L36" s="88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3.95" customHeight="1" x14ac:dyDescent="0.25">
      <c r="A37" s="62"/>
      <c r="B37" s="59"/>
      <c r="C37" s="47"/>
      <c r="D37" s="81"/>
      <c r="E37" s="82"/>
      <c r="F37" s="135"/>
      <c r="G37" s="136"/>
      <c r="H37" s="72"/>
      <c r="I37" s="114"/>
      <c r="J37" s="114"/>
      <c r="K37" s="115"/>
      <c r="L37" s="88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3.95" customHeight="1" thickBot="1" x14ac:dyDescent="0.3">
      <c r="A38" s="63"/>
      <c r="B38" s="60"/>
      <c r="C38" s="48"/>
      <c r="D38" s="85"/>
      <c r="E38" s="86"/>
      <c r="F38" s="142"/>
      <c r="G38" s="143"/>
      <c r="H38" s="73"/>
      <c r="I38" s="144"/>
      <c r="J38" s="144"/>
      <c r="K38" s="145"/>
      <c r="L38" s="88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Cm542w9BjVJc4WhcTBHhVI0Ox7Sl0XOtE6WnzzlRIr4Vi7TiDDwD14DHpmMt552edBwdS6vxbm+AGbTuii2Jow==" saltValue="TczNWGhBOZVJA6CJrHisDw==" spinCount="100000" sheet="1" objects="1" scenarios="1" selectLockedCells="1"/>
  <mergeCells count="54">
    <mergeCell ref="A3:G3"/>
    <mergeCell ref="F19:L19"/>
    <mergeCell ref="F20:L20"/>
    <mergeCell ref="F21:L21"/>
    <mergeCell ref="B18:C18"/>
    <mergeCell ref="B15:C15"/>
    <mergeCell ref="F16:L16"/>
    <mergeCell ref="F17:L17"/>
    <mergeCell ref="F18:L18"/>
    <mergeCell ref="H13:L13"/>
    <mergeCell ref="H14:L14"/>
    <mergeCell ref="H15:L15"/>
    <mergeCell ref="B16:C16"/>
    <mergeCell ref="B17:C17"/>
    <mergeCell ref="F37:G37"/>
    <mergeCell ref="I37:K37"/>
    <mergeCell ref="F38:G38"/>
    <mergeCell ref="I38:K38"/>
    <mergeCell ref="F33:G33"/>
    <mergeCell ref="I33:K33"/>
    <mergeCell ref="F35:G35"/>
    <mergeCell ref="I35:K35"/>
    <mergeCell ref="F36:G36"/>
    <mergeCell ref="I36:K36"/>
    <mergeCell ref="F34:G34"/>
    <mergeCell ref="I34:K34"/>
    <mergeCell ref="F30:G30"/>
    <mergeCell ref="I30:K30"/>
    <mergeCell ref="F31:G31"/>
    <mergeCell ref="I31:K31"/>
    <mergeCell ref="F32:G32"/>
    <mergeCell ref="I32:K32"/>
    <mergeCell ref="F26:G26"/>
    <mergeCell ref="I26:K26"/>
    <mergeCell ref="F27:G27"/>
    <mergeCell ref="I27:K27"/>
    <mergeCell ref="A29:C29"/>
    <mergeCell ref="D29:E29"/>
    <mergeCell ref="F29:K29"/>
    <mergeCell ref="A25:C25"/>
    <mergeCell ref="D25:E25"/>
    <mergeCell ref="F25:K25"/>
    <mergeCell ref="A1:C1"/>
    <mergeCell ref="D1:I1"/>
    <mergeCell ref="I9:K9"/>
    <mergeCell ref="J5:L5"/>
    <mergeCell ref="B9:C9"/>
    <mergeCell ref="B10:C10"/>
    <mergeCell ref="B13:C13"/>
    <mergeCell ref="B14:C14"/>
    <mergeCell ref="A22:L22"/>
    <mergeCell ref="A23:L23"/>
    <mergeCell ref="H12:L12"/>
    <mergeCell ref="B20:C20"/>
  </mergeCells>
  <conditionalFormatting sqref="A27:B27 A33:B33 A36:B37">
    <cfRule type="expression" dxfId="89" priority="63">
      <formula>COUNTIF($M27:$N27,"1")&gt;0</formula>
    </cfRule>
  </conditionalFormatting>
  <conditionalFormatting sqref="C27 C33 C36:C37">
    <cfRule type="expression" dxfId="88" priority="62">
      <formula>$O27&gt;0</formula>
    </cfRule>
  </conditionalFormatting>
  <conditionalFormatting sqref="D27:F27 H27 D31:F33 H31:H33 H36:H38 D36:F38">
    <cfRule type="expression" dxfId="87" priority="61">
      <formula>$P27&gt;0</formula>
    </cfRule>
  </conditionalFormatting>
  <conditionalFormatting sqref="A27:F27 D38:F38 H27:I27 D31:F32 A33:F33 H31:I33 H36:I38 A36:F37">
    <cfRule type="expression" dxfId="86" priority="66">
      <formula>MOD(ROW(),2)=0</formula>
    </cfRule>
  </conditionalFormatting>
  <conditionalFormatting sqref="I27 I31:I33 I36:I38">
    <cfRule type="expression" dxfId="85" priority="64">
      <formula>$Q27&gt;0</formula>
    </cfRule>
  </conditionalFormatting>
  <conditionalFormatting sqref="A31:B32 A38:B38">
    <cfRule type="expression" dxfId="84" priority="59">
      <formula>COUNTIF($M31:$N31,"1")&gt;0</formula>
    </cfRule>
  </conditionalFormatting>
  <conditionalFormatting sqref="C31:C32 C38">
    <cfRule type="expression" dxfId="83" priority="58">
      <formula>$O31&gt;0</formula>
    </cfRule>
  </conditionalFormatting>
  <conditionalFormatting sqref="A31:C32 A38:C38">
    <cfRule type="expression" dxfId="82" priority="60">
      <formula>MOD(ROW(),2)=0</formula>
    </cfRule>
  </conditionalFormatting>
  <conditionalFormatting sqref="B9:C9">
    <cfRule type="cellIs" dxfId="81" priority="31" operator="equal">
      <formula>""</formula>
    </cfRule>
  </conditionalFormatting>
  <conditionalFormatting sqref="B10:C10">
    <cfRule type="cellIs" dxfId="80" priority="30" operator="equal">
      <formula>""</formula>
    </cfRule>
  </conditionalFormatting>
  <conditionalFormatting sqref="B13:C13">
    <cfRule type="cellIs" dxfId="79" priority="28" operator="equal">
      <formula>""</formula>
    </cfRule>
  </conditionalFormatting>
  <conditionalFormatting sqref="B14:C14">
    <cfRule type="cellIs" dxfId="78" priority="27" operator="equal">
      <formula>""</formula>
    </cfRule>
  </conditionalFormatting>
  <conditionalFormatting sqref="B15:C15">
    <cfRule type="cellIs" dxfId="77" priority="26" operator="equal">
      <formula>""</formula>
    </cfRule>
  </conditionalFormatting>
  <conditionalFormatting sqref="B16:C16">
    <cfRule type="cellIs" dxfId="76" priority="25" operator="equal">
      <formula>""</formula>
    </cfRule>
  </conditionalFormatting>
  <conditionalFormatting sqref="B17:C17">
    <cfRule type="cellIs" dxfId="75" priority="24" operator="equal">
      <formula>""</formula>
    </cfRule>
  </conditionalFormatting>
  <conditionalFormatting sqref="B18:C18">
    <cfRule type="cellIs" dxfId="74" priority="23" operator="equal">
      <formula>""</formula>
    </cfRule>
  </conditionalFormatting>
  <conditionalFormatting sqref="B20:C20">
    <cfRule type="cellIs" dxfId="73" priority="19" operator="equal">
      <formula>""</formula>
    </cfRule>
  </conditionalFormatting>
  <conditionalFormatting sqref="H14">
    <cfRule type="cellIs" dxfId="72" priority="17" operator="equal">
      <formula>""</formula>
    </cfRule>
  </conditionalFormatting>
  <conditionalFormatting sqref="A34:B35">
    <cfRule type="expression" dxfId="71" priority="13">
      <formula>COUNTIF($M34:$N34,"1")&gt;0</formula>
    </cfRule>
  </conditionalFormatting>
  <conditionalFormatting sqref="C34:C35">
    <cfRule type="expression" dxfId="70" priority="12">
      <formula>$O34&gt;0</formula>
    </cfRule>
  </conditionalFormatting>
  <conditionalFormatting sqref="D34:F35 H34:H35">
    <cfRule type="expression" dxfId="69" priority="11">
      <formula>$P34&gt;0</formula>
    </cfRule>
  </conditionalFormatting>
  <conditionalFormatting sqref="A34:F35 H34:I35">
    <cfRule type="expression" dxfId="68" priority="15">
      <formula>MOD(ROW(),2)=0</formula>
    </cfRule>
  </conditionalFormatting>
  <conditionalFormatting sqref="I34:I35">
    <cfRule type="expression" dxfId="67" priority="14">
      <formula>$Q34&gt;0</formula>
    </cfRule>
  </conditionalFormatting>
  <conditionalFormatting sqref="F21">
    <cfRule type="expression" dxfId="66" priority="9">
      <formula>$F$15&lt;&gt;""</formula>
    </cfRule>
  </conditionalFormatting>
  <conditionalFormatting sqref="H14">
    <cfRule type="cellIs" dxfId="65" priority="6" operator="equal">
      <formula>""</formula>
    </cfRule>
  </conditionalFormatting>
  <conditionalFormatting sqref="H12">
    <cfRule type="cellIs" dxfId="64" priority="5" operator="equal">
      <formula>""</formula>
    </cfRule>
  </conditionalFormatting>
  <conditionalFormatting sqref="H12">
    <cfRule type="cellIs" dxfId="63" priority="4" operator="equal">
      <formula>""</formula>
    </cfRule>
  </conditionalFormatting>
  <conditionalFormatting sqref="H13">
    <cfRule type="cellIs" dxfId="62" priority="3" operator="equal">
      <formula>""</formula>
    </cfRule>
  </conditionalFormatting>
  <conditionalFormatting sqref="H13">
    <cfRule type="cellIs" dxfId="61" priority="2" operator="equal">
      <formula>""</formula>
    </cfRule>
  </conditionalFormatting>
  <conditionalFormatting sqref="F16:F20">
    <cfRule type="expression" dxfId="6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B6AA-6055-C54E-A9DF-809EE4F6BA78}">
  <sheetPr>
    <pageSetUpPr fitToPage="1"/>
  </sheetPr>
  <dimension ref="A1:AME38"/>
  <sheetViews>
    <sheetView zoomScale="120" zoomScaleNormal="120" zoomScalePageLayoutView="160" workbookViewId="0">
      <selection activeCell="B9" sqref="B9:C9"/>
    </sheetView>
  </sheetViews>
  <sheetFormatPr baseColWidth="10" defaultColWidth="9.109375" defaultRowHeight="13.2" outlineLevelCol="1" x14ac:dyDescent="0.25"/>
  <cols>
    <col min="1" max="1" width="20.77734375" style="2" customWidth="1"/>
    <col min="2" max="2" width="20.77734375" style="1" customWidth="1"/>
    <col min="3" max="3" width="13.77734375" style="1" customWidth="1"/>
    <col min="4" max="4" width="5.77734375" style="1" customWidth="1"/>
    <col min="5" max="5" width="5.77734375" style="2" customWidth="1"/>
    <col min="6" max="7" width="7.77734375" style="2" customWidth="1"/>
    <col min="8" max="11" width="5.77734375" style="2" customWidth="1"/>
    <col min="12" max="12" width="6.77734375" style="2" customWidth="1"/>
    <col min="13" max="13" width="8.77734375" style="10" hidden="1" customWidth="1" outlineLevel="1"/>
    <col min="14" max="14" width="9.77734375" style="2" hidden="1" customWidth="1" outlineLevel="1"/>
    <col min="15" max="15" width="9.109375" style="2" hidden="1" customWidth="1" outlineLevel="1"/>
    <col min="16" max="16" width="10.77734375" style="2" hidden="1" customWidth="1" outlineLevel="1"/>
    <col min="17" max="18" width="9.109375" style="2" hidden="1" customWidth="1" outlineLevel="1"/>
    <col min="19" max="19" width="9.109375" style="2" customWidth="1" collapsed="1"/>
    <col min="20" max="1018" width="9.109375" style="2"/>
  </cols>
  <sheetData>
    <row r="1" spans="1:1019" s="8" customFormat="1" ht="40.950000000000003" customHeight="1" x14ac:dyDescent="0.4">
      <c r="A1" s="119" t="s">
        <v>22</v>
      </c>
      <c r="B1" s="119"/>
      <c r="C1" s="119"/>
      <c r="D1" s="118"/>
      <c r="E1" s="118"/>
      <c r="F1" s="118"/>
      <c r="G1" s="118"/>
      <c r="H1" s="118"/>
      <c r="I1" s="118"/>
      <c r="J1" s="16"/>
      <c r="K1" s="17"/>
      <c r="L1" s="1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4">
      <c r="A2" s="37"/>
      <c r="B2" s="37"/>
      <c r="C2" s="17"/>
      <c r="D2" s="17"/>
      <c r="E2" s="17"/>
      <c r="F2" s="17"/>
      <c r="G2" s="17"/>
      <c r="H2" s="17"/>
      <c r="I2" s="37"/>
      <c r="J2" s="37"/>
      <c r="K2" s="17"/>
      <c r="L2" s="1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19.95" customHeight="1" x14ac:dyDescent="0.25">
      <c r="A3" s="116" t="s">
        <v>44</v>
      </c>
      <c r="B3" s="116"/>
      <c r="C3" s="116"/>
      <c r="D3" s="116"/>
      <c r="E3" s="116"/>
      <c r="F3" s="116"/>
      <c r="G3" s="116"/>
      <c r="H3" s="18"/>
      <c r="I3" s="19"/>
      <c r="J3" s="20"/>
      <c r="K3" s="21"/>
      <c r="L3" s="21"/>
      <c r="M3" s="42"/>
      <c r="N3" s="10"/>
    </row>
    <row r="4" spans="1:1019" ht="15.6" x14ac:dyDescent="0.25">
      <c r="A4" s="79"/>
      <c r="B4" s="79"/>
      <c r="C4" s="79"/>
      <c r="D4" s="80"/>
      <c r="E4" s="18"/>
      <c r="F4" s="18"/>
      <c r="G4" s="18"/>
      <c r="H4" s="18"/>
      <c r="I4" s="21"/>
      <c r="J4" s="21"/>
      <c r="K4" s="23"/>
      <c r="L4" s="23"/>
      <c r="M4" s="42"/>
      <c r="N4" s="10"/>
    </row>
    <row r="5" spans="1:1019" x14ac:dyDescent="0.25">
      <c r="A5" s="24" t="s">
        <v>13</v>
      </c>
      <c r="B5" s="80" t="s">
        <v>45</v>
      </c>
      <c r="C5" s="80"/>
      <c r="D5" s="80"/>
      <c r="E5" s="99"/>
      <c r="F5" s="103" t="s">
        <v>38</v>
      </c>
      <c r="G5" s="104"/>
      <c r="H5" s="105"/>
      <c r="I5" s="106"/>
      <c r="J5" s="147">
        <v>0</v>
      </c>
      <c r="K5" s="147"/>
      <c r="L5" s="147"/>
      <c r="M5" s="42"/>
      <c r="N5" s="10"/>
    </row>
    <row r="6" spans="1:1019" x14ac:dyDescent="0.25">
      <c r="A6" s="24" t="s">
        <v>14</v>
      </c>
      <c r="B6" s="80" t="s">
        <v>46</v>
      </c>
      <c r="C6" s="80"/>
      <c r="D6" s="80"/>
      <c r="E6" s="99"/>
      <c r="F6" s="107"/>
      <c r="G6" s="104"/>
      <c r="H6" s="105"/>
      <c r="I6" s="93"/>
      <c r="J6" s="93"/>
      <c r="K6" s="108"/>
      <c r="L6" s="108"/>
      <c r="M6" s="42"/>
      <c r="N6" s="10"/>
    </row>
    <row r="7" spans="1:1019" x14ac:dyDescent="0.25">
      <c r="A7" s="80"/>
      <c r="B7" s="80" t="s">
        <v>19</v>
      </c>
      <c r="C7" s="80"/>
      <c r="D7" s="80"/>
      <c r="E7" s="99"/>
      <c r="F7" s="91" t="s">
        <v>23</v>
      </c>
      <c r="G7" s="104"/>
      <c r="H7" s="105"/>
      <c r="I7" s="109"/>
      <c r="J7" s="109"/>
      <c r="K7" s="108"/>
      <c r="L7" s="108"/>
      <c r="M7" s="42"/>
      <c r="N7" s="10"/>
    </row>
    <row r="8" spans="1:1019" ht="13.95" customHeight="1" x14ac:dyDescent="0.25">
      <c r="A8" s="24"/>
      <c r="B8" s="74"/>
      <c r="C8" s="74"/>
      <c r="D8" s="74"/>
      <c r="E8" s="99"/>
      <c r="F8" s="91" t="s">
        <v>37</v>
      </c>
      <c r="G8" s="104"/>
      <c r="H8" s="105"/>
      <c r="I8" s="106"/>
      <c r="J8" s="106"/>
      <c r="K8" s="106"/>
      <c r="L8" s="94"/>
      <c r="M8" s="42"/>
      <c r="N8" s="10"/>
    </row>
    <row r="9" spans="1:1019" s="1" customFormat="1" x14ac:dyDescent="0.25">
      <c r="A9" s="49" t="s">
        <v>31</v>
      </c>
      <c r="B9" s="148"/>
      <c r="C9" s="148"/>
      <c r="D9" s="90"/>
      <c r="E9" s="90"/>
      <c r="F9" s="91"/>
      <c r="G9" s="92"/>
      <c r="H9" s="93"/>
      <c r="I9" s="146"/>
      <c r="J9" s="146"/>
      <c r="K9" s="146"/>
      <c r="L9" s="94"/>
      <c r="M9" s="43"/>
      <c r="N9" s="9"/>
      <c r="AME9"/>
    </row>
    <row r="10" spans="1:1019" s="1" customFormat="1" x14ac:dyDescent="0.25">
      <c r="A10" s="49" t="s">
        <v>39</v>
      </c>
      <c r="B10" s="148"/>
      <c r="C10" s="148"/>
      <c r="D10" s="90"/>
      <c r="E10" s="90"/>
      <c r="F10" s="95"/>
      <c r="G10" s="96"/>
      <c r="H10" s="90"/>
      <c r="I10" s="97"/>
      <c r="J10" s="97"/>
      <c r="K10" s="97"/>
      <c r="L10" s="97"/>
      <c r="M10" s="43"/>
      <c r="N10" s="9"/>
      <c r="AME10"/>
    </row>
    <row r="11" spans="1:1019" s="1" customFormat="1" x14ac:dyDescent="0.25">
      <c r="A11" s="74"/>
      <c r="B11" s="66"/>
      <c r="C11" s="74"/>
      <c r="D11" s="90"/>
      <c r="E11" s="90"/>
      <c r="F11" s="98" t="s">
        <v>40</v>
      </c>
      <c r="G11" s="90"/>
      <c r="H11" s="90"/>
      <c r="I11" s="97"/>
      <c r="J11" s="97"/>
      <c r="K11" s="97"/>
      <c r="L11" s="97"/>
      <c r="M11" s="43"/>
      <c r="N11" s="9"/>
      <c r="AME11"/>
    </row>
    <row r="12" spans="1:1019" s="1" customFormat="1" x14ac:dyDescent="0.25">
      <c r="A12" s="25" t="s">
        <v>42</v>
      </c>
      <c r="B12" s="66"/>
      <c r="C12" s="74"/>
      <c r="D12" s="90"/>
      <c r="E12" s="90"/>
      <c r="F12" s="74" t="s">
        <v>1</v>
      </c>
      <c r="G12" s="18"/>
      <c r="H12" s="149"/>
      <c r="I12" s="149"/>
      <c r="J12" s="149"/>
      <c r="K12" s="149"/>
      <c r="L12" s="149"/>
      <c r="M12" s="43"/>
      <c r="N12" s="9"/>
      <c r="AME12"/>
    </row>
    <row r="13" spans="1:1019" x14ac:dyDescent="0.25">
      <c r="A13" s="74" t="s">
        <v>1</v>
      </c>
      <c r="B13" s="148"/>
      <c r="C13" s="148"/>
      <c r="D13" s="90"/>
      <c r="E13" s="99"/>
      <c r="F13" s="90" t="s">
        <v>0</v>
      </c>
      <c r="G13" s="99"/>
      <c r="H13" s="149"/>
      <c r="I13" s="149"/>
      <c r="J13" s="149"/>
      <c r="K13" s="149"/>
      <c r="L13" s="149"/>
      <c r="M13" s="42"/>
      <c r="N13" s="10"/>
    </row>
    <row r="14" spans="1:1019" x14ac:dyDescent="0.25">
      <c r="A14" s="74" t="s">
        <v>0</v>
      </c>
      <c r="B14" s="148"/>
      <c r="C14" s="148"/>
      <c r="D14" s="90"/>
      <c r="E14" s="99"/>
      <c r="F14" s="100" t="s">
        <v>18</v>
      </c>
      <c r="G14" s="97"/>
      <c r="H14" s="149"/>
      <c r="I14" s="149"/>
      <c r="J14" s="149"/>
      <c r="K14" s="149"/>
      <c r="L14" s="149"/>
      <c r="M14" s="42"/>
      <c r="N14" s="10"/>
    </row>
    <row r="15" spans="1:1019" x14ac:dyDescent="0.25">
      <c r="A15" s="74" t="s">
        <v>15</v>
      </c>
      <c r="B15" s="148"/>
      <c r="C15" s="148"/>
      <c r="D15" s="100"/>
      <c r="E15" s="100"/>
      <c r="F15" s="100"/>
      <c r="G15" s="97"/>
      <c r="H15" s="124"/>
      <c r="I15" s="124"/>
      <c r="J15" s="124"/>
      <c r="K15" s="124"/>
      <c r="L15" s="124"/>
      <c r="M15" s="42"/>
      <c r="N15" s="10"/>
    </row>
    <row r="16" spans="1:1019" x14ac:dyDescent="0.25">
      <c r="A16" s="74" t="s">
        <v>16</v>
      </c>
      <c r="B16" s="148"/>
      <c r="C16" s="148"/>
      <c r="D16" s="90"/>
      <c r="E16" s="90"/>
      <c r="F16" s="130" t="str">
        <f>IF(SUM(O26:Q38)+COUNTIF(M26:N38,"1")&gt;0,"Bitte überprüfen:","")</f>
        <v/>
      </c>
      <c r="G16" s="130"/>
      <c r="H16" s="130"/>
      <c r="I16" s="130"/>
      <c r="J16" s="130"/>
      <c r="K16" s="130"/>
      <c r="L16" s="130"/>
      <c r="M16" s="42"/>
      <c r="N16" s="10"/>
    </row>
    <row r="17" spans="1:1018" x14ac:dyDescent="0.25">
      <c r="A17" s="74" t="s">
        <v>17</v>
      </c>
      <c r="B17" s="148"/>
      <c r="C17" s="148"/>
      <c r="D17" s="101"/>
      <c r="E17" s="101"/>
      <c r="F17" s="131" t="str">
        <f>IF(OR(COUNTIF(M26:M38,"1")&gt;0,COUNTIF(N26:N38,"1")&gt;0),"- Ob der Vor- und Nachname richtig erfasst ist.","")</f>
        <v/>
      </c>
      <c r="G17" s="131"/>
      <c r="H17" s="131"/>
      <c r="I17" s="131"/>
      <c r="J17" s="131"/>
      <c r="K17" s="131"/>
      <c r="L17" s="131"/>
      <c r="M17" s="42"/>
      <c r="N17" s="10"/>
    </row>
    <row r="18" spans="1:1018" x14ac:dyDescent="0.25">
      <c r="A18" s="74" t="s">
        <v>18</v>
      </c>
      <c r="B18" s="148"/>
      <c r="C18" s="148"/>
      <c r="D18" s="100"/>
      <c r="E18" s="100"/>
      <c r="F18" s="131" t="str">
        <f>IF(SUM(O26:O38)&gt;0,"- Ob das Geburtsdatum richtig erfasst ist, z.B. 01.01.2008.","")</f>
        <v/>
      </c>
      <c r="G18" s="131"/>
      <c r="H18" s="131"/>
      <c r="I18" s="131"/>
      <c r="J18" s="131"/>
      <c r="K18" s="131"/>
      <c r="L18" s="131"/>
      <c r="M18" s="42"/>
      <c r="N18" s="10"/>
    </row>
    <row r="19" spans="1:1018" x14ac:dyDescent="0.25">
      <c r="A19" s="64"/>
      <c r="B19" s="65"/>
      <c r="C19" s="27"/>
      <c r="D19" s="102"/>
      <c r="E19" s="102"/>
      <c r="F19" s="131" t="str">
        <f>IF(SUM(P26:P38)&gt;0,"- Ob das Geschlecht richtig erfasst ist.","")</f>
        <v/>
      </c>
      <c r="G19" s="131"/>
      <c r="H19" s="131"/>
      <c r="I19" s="131"/>
      <c r="J19" s="131"/>
      <c r="K19" s="131"/>
      <c r="L19" s="131"/>
      <c r="M19" s="42"/>
    </row>
    <row r="20" spans="1:1018" x14ac:dyDescent="0.25">
      <c r="A20" s="67" t="s">
        <v>41</v>
      </c>
      <c r="B20" s="148"/>
      <c r="C20" s="148"/>
      <c r="D20" s="102"/>
      <c r="E20" s="102"/>
      <c r="F20" s="131" t="str">
        <f>IF(SUM(Q26:Q38)&gt;0,"- Ob die Adresse komplett erfasst ist.","")</f>
        <v/>
      </c>
      <c r="G20" s="131"/>
      <c r="H20" s="131"/>
      <c r="I20" s="131"/>
      <c r="J20" s="131"/>
      <c r="K20" s="131"/>
      <c r="L20" s="131"/>
      <c r="M20" s="42"/>
    </row>
    <row r="21" spans="1:1018" x14ac:dyDescent="0.25">
      <c r="A21" s="55"/>
      <c r="B21" s="54"/>
      <c r="C21" s="74"/>
      <c r="D21" s="27"/>
      <c r="E21" s="27"/>
      <c r="F21" s="131"/>
      <c r="G21" s="131"/>
      <c r="H21" s="131"/>
      <c r="I21" s="131"/>
      <c r="J21" s="131"/>
      <c r="K21" s="131"/>
      <c r="L21" s="131"/>
      <c r="M21" s="42"/>
    </row>
    <row r="22" spans="1:1018" x14ac:dyDescent="0.25">
      <c r="A22" s="129" t="s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43"/>
    </row>
    <row r="23" spans="1:1018" x14ac:dyDescent="0.25">
      <c r="A23" s="129" t="s">
        <v>25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45"/>
    </row>
    <row r="24" spans="1:1018" ht="13.8" thickBot="1" x14ac:dyDescent="0.3">
      <c r="A24" s="18"/>
      <c r="B24" s="74"/>
      <c r="C24" s="74"/>
      <c r="D24" s="74"/>
      <c r="E24" s="18"/>
      <c r="F24" s="57"/>
      <c r="G24" s="57"/>
      <c r="H24" s="57"/>
      <c r="I24" s="57"/>
      <c r="J24" s="57"/>
      <c r="K24" s="57"/>
      <c r="L24" s="21"/>
    </row>
    <row r="25" spans="1:1018" ht="13.95" customHeight="1" thickBot="1" x14ac:dyDescent="0.3">
      <c r="A25" s="122" t="s">
        <v>9</v>
      </c>
      <c r="B25" s="123"/>
      <c r="C25" s="123"/>
      <c r="D25" s="125" t="s">
        <v>24</v>
      </c>
      <c r="E25" s="126"/>
      <c r="F25" s="125" t="s">
        <v>28</v>
      </c>
      <c r="G25" s="127"/>
      <c r="H25" s="127"/>
      <c r="I25" s="127"/>
      <c r="J25" s="127"/>
      <c r="K25" s="128"/>
      <c r="L25" s="87"/>
      <c r="AMD25"/>
    </row>
    <row r="26" spans="1:1018" ht="13.95" customHeight="1" thickBot="1" x14ac:dyDescent="0.3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137" t="s">
        <v>15</v>
      </c>
      <c r="G26" s="120"/>
      <c r="H26" s="4" t="s">
        <v>26</v>
      </c>
      <c r="I26" s="120" t="s">
        <v>27</v>
      </c>
      <c r="J26" s="120"/>
      <c r="K26" s="121"/>
      <c r="L26" s="87"/>
      <c r="M26" s="10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3.95" customHeight="1" thickBot="1" x14ac:dyDescent="0.3">
      <c r="A27" s="11" t="s">
        <v>20</v>
      </c>
      <c r="B27" s="12" t="s">
        <v>21</v>
      </c>
      <c r="C27" s="36">
        <v>40344</v>
      </c>
      <c r="D27" s="13"/>
      <c r="E27" s="15" t="s">
        <v>12</v>
      </c>
      <c r="F27" s="140" t="s">
        <v>30</v>
      </c>
      <c r="G27" s="141"/>
      <c r="H27" s="14">
        <v>9053</v>
      </c>
      <c r="I27" s="112" t="s">
        <v>29</v>
      </c>
      <c r="J27" s="112"/>
      <c r="K27" s="113"/>
      <c r="L27" s="88"/>
      <c r="M27" s="10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3.95" customHeight="1" thickBot="1" x14ac:dyDescent="0.3">
      <c r="A28" s="35"/>
      <c r="B28" s="28"/>
      <c r="C28" s="32"/>
      <c r="D28" s="31"/>
      <c r="E28" s="30"/>
      <c r="F28" s="30"/>
      <c r="G28" s="30"/>
      <c r="H28" s="30"/>
      <c r="I28" s="56"/>
      <c r="J28" s="30"/>
      <c r="K28" s="30"/>
      <c r="L28" s="89"/>
      <c r="AMC28"/>
      <c r="AMD28"/>
    </row>
    <row r="29" spans="1:1018" ht="13.95" customHeight="1" thickBot="1" x14ac:dyDescent="0.3">
      <c r="A29" s="122" t="s">
        <v>9</v>
      </c>
      <c r="B29" s="123"/>
      <c r="C29" s="123"/>
      <c r="D29" s="125" t="s">
        <v>24</v>
      </c>
      <c r="E29" s="126"/>
      <c r="F29" s="125" t="s">
        <v>28</v>
      </c>
      <c r="G29" s="127"/>
      <c r="H29" s="127"/>
      <c r="I29" s="127"/>
      <c r="J29" s="127"/>
      <c r="K29" s="128"/>
      <c r="L29" s="87"/>
      <c r="AMD29"/>
    </row>
    <row r="30" spans="1:1018" ht="13.95" customHeight="1" thickBot="1" x14ac:dyDescent="0.3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120" t="s">
        <v>15</v>
      </c>
      <c r="G30" s="120"/>
      <c r="H30" s="4" t="s">
        <v>26</v>
      </c>
      <c r="I30" s="120" t="s">
        <v>27</v>
      </c>
      <c r="J30" s="120"/>
      <c r="K30" s="121"/>
      <c r="L30" s="87"/>
      <c r="M30" s="10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3.95" customHeight="1" x14ac:dyDescent="0.25">
      <c r="A31" s="61"/>
      <c r="B31" s="58"/>
      <c r="C31" s="46"/>
      <c r="D31" s="81"/>
      <c r="E31" s="82"/>
      <c r="F31" s="110"/>
      <c r="G31" s="111"/>
      <c r="H31" s="71"/>
      <c r="I31" s="114"/>
      <c r="J31" s="114"/>
      <c r="K31" s="115"/>
      <c r="L31" s="88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3.95" customHeight="1" x14ac:dyDescent="0.25">
      <c r="A32" s="62"/>
      <c r="B32" s="59"/>
      <c r="C32" s="47"/>
      <c r="D32" s="81"/>
      <c r="E32" s="82"/>
      <c r="F32" s="135"/>
      <c r="G32" s="136"/>
      <c r="H32" s="72"/>
      <c r="I32" s="114"/>
      <c r="J32" s="114"/>
      <c r="K32" s="115"/>
      <c r="L32" s="88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3.95" customHeight="1" x14ac:dyDescent="0.25">
      <c r="A33" s="62"/>
      <c r="B33" s="59"/>
      <c r="C33" s="47"/>
      <c r="D33" s="81"/>
      <c r="E33" s="82"/>
      <c r="F33" s="135"/>
      <c r="G33" s="136"/>
      <c r="H33" s="72"/>
      <c r="I33" s="114"/>
      <c r="J33" s="114"/>
      <c r="K33" s="115"/>
      <c r="L33" s="88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3.95" customHeight="1" x14ac:dyDescent="0.25">
      <c r="A34" s="62"/>
      <c r="B34" s="59"/>
      <c r="C34" s="47"/>
      <c r="D34" s="81"/>
      <c r="E34" s="82"/>
      <c r="F34" s="135"/>
      <c r="G34" s="136"/>
      <c r="H34" s="72"/>
      <c r="I34" s="114"/>
      <c r="J34" s="114"/>
      <c r="K34" s="115"/>
      <c r="L34" s="88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3.95" customHeight="1" x14ac:dyDescent="0.25">
      <c r="A35" s="62"/>
      <c r="B35" s="59"/>
      <c r="C35" s="47"/>
      <c r="D35" s="81"/>
      <c r="E35" s="82"/>
      <c r="F35" s="135"/>
      <c r="G35" s="136"/>
      <c r="H35" s="72"/>
      <c r="I35" s="114"/>
      <c r="J35" s="114"/>
      <c r="K35" s="115"/>
      <c r="L35" s="88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3.95" customHeight="1" x14ac:dyDescent="0.25">
      <c r="A36" s="62"/>
      <c r="B36" s="59"/>
      <c r="C36" s="47"/>
      <c r="D36" s="81"/>
      <c r="E36" s="82"/>
      <c r="F36" s="135"/>
      <c r="G36" s="136"/>
      <c r="H36" s="72"/>
      <c r="I36" s="114"/>
      <c r="J36" s="114"/>
      <c r="K36" s="115"/>
      <c r="L36" s="88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3.95" customHeight="1" x14ac:dyDescent="0.25">
      <c r="A37" s="62"/>
      <c r="B37" s="59"/>
      <c r="C37" s="47"/>
      <c r="D37" s="81"/>
      <c r="E37" s="82"/>
      <c r="F37" s="135"/>
      <c r="G37" s="136"/>
      <c r="H37" s="72"/>
      <c r="I37" s="114"/>
      <c r="J37" s="114"/>
      <c r="K37" s="115"/>
      <c r="L37" s="88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3.95" customHeight="1" thickBot="1" x14ac:dyDescent="0.3">
      <c r="A38" s="63"/>
      <c r="B38" s="60"/>
      <c r="C38" s="48"/>
      <c r="D38" s="85"/>
      <c r="E38" s="86"/>
      <c r="F38" s="142"/>
      <c r="G38" s="143"/>
      <c r="H38" s="73"/>
      <c r="I38" s="144"/>
      <c r="J38" s="144"/>
      <c r="K38" s="145"/>
      <c r="L38" s="88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6l42QmwGGWXL30W26zWezzfhISHLXII5QjrUTbGg3CQug3tZoWn+0453qmpemdxrOgTujWs3DpAhhrLKbo43Gw==" saltValue="npf94bfl1eMVkuAyWBNREA==" spinCount="100000" sheet="1" objects="1" scenarios="1" selectLockedCells="1"/>
  <mergeCells count="54">
    <mergeCell ref="A1:C1"/>
    <mergeCell ref="D1:I1"/>
    <mergeCell ref="J5:L5"/>
    <mergeCell ref="B9:C9"/>
    <mergeCell ref="I9:K9"/>
    <mergeCell ref="A3:G3"/>
    <mergeCell ref="B10:C10"/>
    <mergeCell ref="H12:L12"/>
    <mergeCell ref="B13:C13"/>
    <mergeCell ref="H13:L13"/>
    <mergeCell ref="B14:C14"/>
    <mergeCell ref="H14:L14"/>
    <mergeCell ref="F21:L21"/>
    <mergeCell ref="B15:C15"/>
    <mergeCell ref="H15:L15"/>
    <mergeCell ref="B16:C16"/>
    <mergeCell ref="F16:L16"/>
    <mergeCell ref="B17:C17"/>
    <mergeCell ref="F17:L17"/>
    <mergeCell ref="B18:C18"/>
    <mergeCell ref="F18:L18"/>
    <mergeCell ref="F19:L19"/>
    <mergeCell ref="B20:C20"/>
    <mergeCell ref="F20:L20"/>
    <mergeCell ref="F30:G30"/>
    <mergeCell ref="I30:K30"/>
    <mergeCell ref="A22:L22"/>
    <mergeCell ref="A23:L23"/>
    <mergeCell ref="A25:C25"/>
    <mergeCell ref="D25:E25"/>
    <mergeCell ref="F25:K25"/>
    <mergeCell ref="F26:G26"/>
    <mergeCell ref="I26:K26"/>
    <mergeCell ref="F27:G27"/>
    <mergeCell ref="I27:K27"/>
    <mergeCell ref="A29:C29"/>
    <mergeCell ref="D29:E29"/>
    <mergeCell ref="F29:K29"/>
    <mergeCell ref="F31:G31"/>
    <mergeCell ref="I31:K31"/>
    <mergeCell ref="F32:G32"/>
    <mergeCell ref="I32:K32"/>
    <mergeCell ref="F33:G33"/>
    <mergeCell ref="I33:K33"/>
    <mergeCell ref="F37:G37"/>
    <mergeCell ref="I37:K37"/>
    <mergeCell ref="F38:G38"/>
    <mergeCell ref="I38:K38"/>
    <mergeCell ref="F34:G34"/>
    <mergeCell ref="I34:K34"/>
    <mergeCell ref="F35:G35"/>
    <mergeCell ref="I35:K35"/>
    <mergeCell ref="F36:G36"/>
    <mergeCell ref="I36:K36"/>
  </mergeCells>
  <conditionalFormatting sqref="A27:B27 A33:B33 A36:B37">
    <cfRule type="expression" dxfId="59" priority="28">
      <formula>COUNTIF($M27:$N27,"1")&gt;0</formula>
    </cfRule>
  </conditionalFormatting>
  <conditionalFormatting sqref="C27 C33 C36:C37">
    <cfRule type="expression" dxfId="58" priority="27">
      <formula>$O27&gt;0</formula>
    </cfRule>
  </conditionalFormatting>
  <conditionalFormatting sqref="D27:F27 H27 D31:F33 H31:H33 H36:H38 D36:F38">
    <cfRule type="expression" dxfId="57" priority="26">
      <formula>$P27&gt;0</formula>
    </cfRule>
  </conditionalFormatting>
  <conditionalFormatting sqref="A27:F27 D38:F38 H27:I27 D31:F32 A33:F33 H31:I33 H36:I38 A36:F37">
    <cfRule type="expression" dxfId="56" priority="30">
      <formula>MOD(ROW(),2)=0</formula>
    </cfRule>
  </conditionalFormatting>
  <conditionalFormatting sqref="I27 I31:I33 I36:I38">
    <cfRule type="expression" dxfId="55" priority="29">
      <formula>$Q27&gt;0</formula>
    </cfRule>
  </conditionalFormatting>
  <conditionalFormatting sqref="A31:B32 A38:B38">
    <cfRule type="expression" dxfId="54" priority="24">
      <formula>COUNTIF($M31:$N31,"1")&gt;0</formula>
    </cfRule>
  </conditionalFormatting>
  <conditionalFormatting sqref="C31:C32 C38">
    <cfRule type="expression" dxfId="53" priority="23">
      <formula>$O31&gt;0</formula>
    </cfRule>
  </conditionalFormatting>
  <conditionalFormatting sqref="A31:C32 A38:C38">
    <cfRule type="expression" dxfId="52" priority="25">
      <formula>MOD(ROW(),2)=0</formula>
    </cfRule>
  </conditionalFormatting>
  <conditionalFormatting sqref="B9:C9">
    <cfRule type="cellIs" dxfId="51" priority="22" operator="equal">
      <formula>""</formula>
    </cfRule>
  </conditionalFormatting>
  <conditionalFormatting sqref="B10:C10">
    <cfRule type="cellIs" dxfId="50" priority="21" operator="equal">
      <formula>""</formula>
    </cfRule>
  </conditionalFormatting>
  <conditionalFormatting sqref="B13:C13">
    <cfRule type="cellIs" dxfId="49" priority="20" operator="equal">
      <formula>""</formula>
    </cfRule>
  </conditionalFormatting>
  <conditionalFormatting sqref="B14:C14">
    <cfRule type="cellIs" dxfId="48" priority="19" operator="equal">
      <formula>""</formula>
    </cfRule>
  </conditionalFormatting>
  <conditionalFormatting sqref="B15:C15">
    <cfRule type="cellIs" dxfId="47" priority="18" operator="equal">
      <formula>""</formula>
    </cfRule>
  </conditionalFormatting>
  <conditionalFormatting sqref="B16:C16">
    <cfRule type="cellIs" dxfId="46" priority="17" operator="equal">
      <formula>""</formula>
    </cfRule>
  </conditionalFormatting>
  <conditionalFormatting sqref="B17:C17">
    <cfRule type="cellIs" dxfId="45" priority="16" operator="equal">
      <formula>""</formula>
    </cfRule>
  </conditionalFormatting>
  <conditionalFormatting sqref="B18:C18">
    <cfRule type="cellIs" dxfId="44" priority="15" operator="equal">
      <formula>""</formula>
    </cfRule>
  </conditionalFormatting>
  <conditionalFormatting sqref="B20:C20">
    <cfRule type="cellIs" dxfId="43" priority="14" operator="equal">
      <formula>""</formula>
    </cfRule>
  </conditionalFormatting>
  <conditionalFormatting sqref="H14">
    <cfRule type="cellIs" dxfId="42" priority="13" operator="equal">
      <formula>""</formula>
    </cfRule>
  </conditionalFormatting>
  <conditionalFormatting sqref="A34:B35">
    <cfRule type="expression" dxfId="41" priority="10">
      <formula>COUNTIF($M34:$N34,"1")&gt;0</formula>
    </cfRule>
  </conditionalFormatting>
  <conditionalFormatting sqref="C34:C35">
    <cfRule type="expression" dxfId="40" priority="9">
      <formula>$O34&gt;0</formula>
    </cfRule>
  </conditionalFormatting>
  <conditionalFormatting sqref="D34:F35 H34:H35">
    <cfRule type="expression" dxfId="39" priority="8">
      <formula>$P34&gt;0</formula>
    </cfRule>
  </conditionalFormatting>
  <conditionalFormatting sqref="A34:F35 H34:I35">
    <cfRule type="expression" dxfId="38" priority="12">
      <formula>MOD(ROW(),2)=0</formula>
    </cfRule>
  </conditionalFormatting>
  <conditionalFormatting sqref="I34:I35">
    <cfRule type="expression" dxfId="37" priority="11">
      <formula>$Q34&gt;0</formula>
    </cfRule>
  </conditionalFormatting>
  <conditionalFormatting sqref="F21">
    <cfRule type="expression" dxfId="36" priority="7">
      <formula>$F$15&lt;&gt;""</formula>
    </cfRule>
  </conditionalFormatting>
  <conditionalFormatting sqref="H14">
    <cfRule type="cellIs" dxfId="35" priority="6" operator="equal">
      <formula>""</formula>
    </cfRule>
  </conditionalFormatting>
  <conditionalFormatting sqref="H12">
    <cfRule type="cellIs" dxfId="34" priority="5" operator="equal">
      <formula>""</formula>
    </cfRule>
  </conditionalFormatting>
  <conditionalFormatting sqref="H12">
    <cfRule type="cellIs" dxfId="33" priority="4" operator="equal">
      <formula>""</formula>
    </cfRule>
  </conditionalFormatting>
  <conditionalFormatting sqref="H13">
    <cfRule type="cellIs" dxfId="32" priority="3" operator="equal">
      <formula>""</formula>
    </cfRule>
  </conditionalFormatting>
  <conditionalFormatting sqref="H13">
    <cfRule type="cellIs" dxfId="31" priority="2" operator="equal">
      <formula>""</formula>
    </cfRule>
  </conditionalFormatting>
  <conditionalFormatting sqref="F16:F20">
    <cfRule type="expression" dxfId="3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ECB5-48FC-FA43-8AD4-2CF52DA02E5D}">
  <sheetPr>
    <pageSetUpPr fitToPage="1"/>
  </sheetPr>
  <dimension ref="A1:AME38"/>
  <sheetViews>
    <sheetView zoomScale="120" zoomScaleNormal="120" zoomScalePageLayoutView="160" workbookViewId="0">
      <selection activeCell="A31" sqref="A31"/>
    </sheetView>
  </sheetViews>
  <sheetFormatPr baseColWidth="10" defaultColWidth="9.109375" defaultRowHeight="13.2" outlineLevelCol="1" x14ac:dyDescent="0.25"/>
  <cols>
    <col min="1" max="1" width="20.77734375" style="2" customWidth="1"/>
    <col min="2" max="2" width="20.77734375" style="1" customWidth="1"/>
    <col min="3" max="3" width="13.77734375" style="1" customWidth="1"/>
    <col min="4" max="4" width="5.77734375" style="1" customWidth="1"/>
    <col min="5" max="5" width="5.77734375" style="2" customWidth="1"/>
    <col min="6" max="7" width="7.77734375" style="2" customWidth="1"/>
    <col min="8" max="11" width="5.77734375" style="2" customWidth="1"/>
    <col min="12" max="12" width="6.77734375" style="2" customWidth="1"/>
    <col min="13" max="13" width="8.77734375" style="10" hidden="1" customWidth="1" outlineLevel="1"/>
    <col min="14" max="14" width="9.77734375" style="2" hidden="1" customWidth="1" outlineLevel="1"/>
    <col min="15" max="15" width="9.109375" style="2" hidden="1" customWidth="1" outlineLevel="1"/>
    <col min="16" max="16" width="10.77734375" style="2" hidden="1" customWidth="1" outlineLevel="1"/>
    <col min="17" max="18" width="9.109375" style="2" hidden="1" customWidth="1" outlineLevel="1"/>
    <col min="19" max="19" width="9.109375" style="2" customWidth="1" collapsed="1"/>
    <col min="20" max="1018" width="9.109375" style="2"/>
  </cols>
  <sheetData>
    <row r="1" spans="1:1019" s="8" customFormat="1" ht="40.950000000000003" customHeight="1" x14ac:dyDescent="0.4">
      <c r="A1" s="119" t="s">
        <v>22</v>
      </c>
      <c r="B1" s="119"/>
      <c r="C1" s="119"/>
      <c r="D1" s="118"/>
      <c r="E1" s="118"/>
      <c r="F1" s="118"/>
      <c r="G1" s="118"/>
      <c r="H1" s="118"/>
      <c r="I1" s="118"/>
      <c r="J1" s="16"/>
      <c r="K1" s="17"/>
      <c r="L1" s="1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4">
      <c r="A2" s="37"/>
      <c r="B2" s="37"/>
      <c r="C2" s="17"/>
      <c r="D2" s="17"/>
      <c r="E2" s="17"/>
      <c r="F2" s="17"/>
      <c r="G2" s="17"/>
      <c r="H2" s="17"/>
      <c r="I2" s="37"/>
      <c r="J2" s="37"/>
      <c r="K2" s="17"/>
      <c r="L2" s="1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19.95" customHeight="1" x14ac:dyDescent="0.25">
      <c r="A3" s="116" t="s">
        <v>44</v>
      </c>
      <c r="B3" s="116"/>
      <c r="C3" s="116"/>
      <c r="D3" s="116"/>
      <c r="E3" s="116"/>
      <c r="F3" s="116"/>
      <c r="G3" s="116"/>
      <c r="H3" s="18"/>
      <c r="I3" s="19"/>
      <c r="J3" s="20"/>
      <c r="K3" s="21"/>
      <c r="L3" s="21"/>
      <c r="M3" s="42"/>
      <c r="N3" s="10"/>
    </row>
    <row r="4" spans="1:1019" ht="15.6" x14ac:dyDescent="0.25">
      <c r="A4" s="79"/>
      <c r="B4" s="79"/>
      <c r="C4" s="79"/>
      <c r="D4" s="80"/>
      <c r="E4" s="18"/>
      <c r="F4" s="18"/>
      <c r="G4" s="18"/>
      <c r="H4" s="18"/>
      <c r="I4" s="21"/>
      <c r="J4" s="21"/>
      <c r="K4" s="23"/>
      <c r="L4" s="23"/>
      <c r="M4" s="42"/>
      <c r="N4" s="10"/>
    </row>
    <row r="5" spans="1:1019" x14ac:dyDescent="0.25">
      <c r="A5" s="24" t="s">
        <v>13</v>
      </c>
      <c r="B5" s="80" t="s">
        <v>45</v>
      </c>
      <c r="C5" s="80"/>
      <c r="D5" s="80"/>
      <c r="E5" s="99"/>
      <c r="F5" s="103" t="s">
        <v>38</v>
      </c>
      <c r="G5" s="104"/>
      <c r="H5" s="105"/>
      <c r="I5" s="106"/>
      <c r="J5" s="147">
        <v>0</v>
      </c>
      <c r="K5" s="147"/>
      <c r="L5" s="147"/>
      <c r="M5" s="42"/>
      <c r="N5" s="10"/>
    </row>
    <row r="6" spans="1:1019" x14ac:dyDescent="0.25">
      <c r="A6" s="24" t="s">
        <v>14</v>
      </c>
      <c r="B6" s="80" t="s">
        <v>46</v>
      </c>
      <c r="C6" s="80"/>
      <c r="D6" s="80"/>
      <c r="E6" s="99"/>
      <c r="F6" s="107"/>
      <c r="G6" s="104"/>
      <c r="H6" s="105"/>
      <c r="I6" s="93"/>
      <c r="J6" s="93"/>
      <c r="K6" s="108"/>
      <c r="L6" s="108"/>
      <c r="M6" s="42"/>
      <c r="N6" s="10"/>
    </row>
    <row r="7" spans="1:1019" x14ac:dyDescent="0.25">
      <c r="A7" s="80"/>
      <c r="B7" s="80" t="s">
        <v>19</v>
      </c>
      <c r="C7" s="80"/>
      <c r="D7" s="80"/>
      <c r="E7" s="99"/>
      <c r="F7" s="91" t="s">
        <v>23</v>
      </c>
      <c r="G7" s="104"/>
      <c r="H7" s="105"/>
      <c r="I7" s="109"/>
      <c r="J7" s="109"/>
      <c r="K7" s="108"/>
      <c r="L7" s="108"/>
      <c r="M7" s="42"/>
      <c r="N7" s="10"/>
    </row>
    <row r="8" spans="1:1019" ht="13.95" customHeight="1" x14ac:dyDescent="0.25">
      <c r="A8" s="24"/>
      <c r="B8" s="74"/>
      <c r="C8" s="74"/>
      <c r="D8" s="74"/>
      <c r="E8" s="99"/>
      <c r="F8" s="91" t="s">
        <v>37</v>
      </c>
      <c r="G8" s="104"/>
      <c r="H8" s="105"/>
      <c r="I8" s="106"/>
      <c r="J8" s="106"/>
      <c r="K8" s="106"/>
      <c r="L8" s="94"/>
      <c r="M8" s="42"/>
      <c r="N8" s="10"/>
    </row>
    <row r="9" spans="1:1019" s="1" customFormat="1" x14ac:dyDescent="0.25">
      <c r="A9" s="49" t="s">
        <v>31</v>
      </c>
      <c r="B9" s="148"/>
      <c r="C9" s="148"/>
      <c r="D9" s="90"/>
      <c r="E9" s="90"/>
      <c r="F9" s="91"/>
      <c r="G9" s="92"/>
      <c r="H9" s="93"/>
      <c r="I9" s="146"/>
      <c r="J9" s="146"/>
      <c r="K9" s="146"/>
      <c r="L9" s="94"/>
      <c r="M9" s="43"/>
      <c r="N9" s="9"/>
      <c r="AME9"/>
    </row>
    <row r="10" spans="1:1019" s="1" customFormat="1" x14ac:dyDescent="0.25">
      <c r="A10" s="49" t="s">
        <v>39</v>
      </c>
      <c r="B10" s="148"/>
      <c r="C10" s="148"/>
      <c r="D10" s="90"/>
      <c r="E10" s="90"/>
      <c r="F10" s="95"/>
      <c r="G10" s="96"/>
      <c r="H10" s="90"/>
      <c r="I10" s="97"/>
      <c r="J10" s="97"/>
      <c r="K10" s="97"/>
      <c r="L10" s="97"/>
      <c r="M10" s="43"/>
      <c r="N10" s="9"/>
      <c r="AME10"/>
    </row>
    <row r="11" spans="1:1019" s="1" customFormat="1" x14ac:dyDescent="0.25">
      <c r="A11" s="74"/>
      <c r="B11" s="66"/>
      <c r="C11" s="74"/>
      <c r="D11" s="90"/>
      <c r="E11" s="90"/>
      <c r="F11" s="98" t="s">
        <v>40</v>
      </c>
      <c r="G11" s="90"/>
      <c r="H11" s="90"/>
      <c r="I11" s="97"/>
      <c r="J11" s="97"/>
      <c r="K11" s="97"/>
      <c r="L11" s="97"/>
      <c r="M11" s="43"/>
      <c r="N11" s="9"/>
      <c r="AME11"/>
    </row>
    <row r="12" spans="1:1019" s="1" customFormat="1" x14ac:dyDescent="0.25">
      <c r="A12" s="25" t="s">
        <v>42</v>
      </c>
      <c r="B12" s="66"/>
      <c r="C12" s="74"/>
      <c r="D12" s="90"/>
      <c r="E12" s="90"/>
      <c r="F12" s="74" t="s">
        <v>1</v>
      </c>
      <c r="G12" s="18"/>
      <c r="H12" s="149"/>
      <c r="I12" s="149"/>
      <c r="J12" s="149"/>
      <c r="K12" s="149"/>
      <c r="L12" s="149"/>
      <c r="M12" s="43"/>
      <c r="N12" s="9"/>
      <c r="AME12"/>
    </row>
    <row r="13" spans="1:1019" x14ac:dyDescent="0.25">
      <c r="A13" s="74" t="s">
        <v>1</v>
      </c>
      <c r="B13" s="148"/>
      <c r="C13" s="148"/>
      <c r="D13" s="90"/>
      <c r="E13" s="99"/>
      <c r="F13" s="90" t="s">
        <v>0</v>
      </c>
      <c r="G13" s="99"/>
      <c r="H13" s="149"/>
      <c r="I13" s="149"/>
      <c r="J13" s="149"/>
      <c r="K13" s="149"/>
      <c r="L13" s="149"/>
      <c r="M13" s="42"/>
      <c r="N13" s="10"/>
    </row>
    <row r="14" spans="1:1019" x14ac:dyDescent="0.25">
      <c r="A14" s="74" t="s">
        <v>0</v>
      </c>
      <c r="B14" s="148"/>
      <c r="C14" s="148"/>
      <c r="D14" s="90"/>
      <c r="E14" s="99"/>
      <c r="F14" s="100" t="s">
        <v>18</v>
      </c>
      <c r="G14" s="97"/>
      <c r="H14" s="149"/>
      <c r="I14" s="149"/>
      <c r="J14" s="149"/>
      <c r="K14" s="149"/>
      <c r="L14" s="149"/>
      <c r="M14" s="42"/>
      <c r="N14" s="10"/>
    </row>
    <row r="15" spans="1:1019" x14ac:dyDescent="0.25">
      <c r="A15" s="74" t="s">
        <v>15</v>
      </c>
      <c r="B15" s="148"/>
      <c r="C15" s="148"/>
      <c r="D15" s="100"/>
      <c r="E15" s="100"/>
      <c r="F15" s="100"/>
      <c r="G15" s="97"/>
      <c r="H15" s="124"/>
      <c r="I15" s="124"/>
      <c r="J15" s="124"/>
      <c r="K15" s="124"/>
      <c r="L15" s="124"/>
      <c r="M15" s="42"/>
      <c r="N15" s="10"/>
    </row>
    <row r="16" spans="1:1019" x14ac:dyDescent="0.25">
      <c r="A16" s="74" t="s">
        <v>16</v>
      </c>
      <c r="B16" s="148"/>
      <c r="C16" s="148"/>
      <c r="D16" s="90"/>
      <c r="E16" s="90"/>
      <c r="F16" s="130" t="str">
        <f>IF(SUM(O26:Q38)+COUNTIF(M26:N38,"1")&gt;0,"Bitte überprüfen:","")</f>
        <v/>
      </c>
      <c r="G16" s="130"/>
      <c r="H16" s="130"/>
      <c r="I16" s="130"/>
      <c r="J16" s="130"/>
      <c r="K16" s="130"/>
      <c r="L16" s="130"/>
      <c r="M16" s="42"/>
      <c r="N16" s="10"/>
    </row>
    <row r="17" spans="1:1018" x14ac:dyDescent="0.25">
      <c r="A17" s="74" t="s">
        <v>17</v>
      </c>
      <c r="B17" s="148"/>
      <c r="C17" s="148"/>
      <c r="D17" s="101"/>
      <c r="E17" s="101"/>
      <c r="F17" s="131" t="str">
        <f>IF(OR(COUNTIF(M26:M38,"1")&gt;0,COUNTIF(N26:N38,"1")&gt;0),"- Ob der Vor- und Nachname richtig erfasst ist.","")</f>
        <v/>
      </c>
      <c r="G17" s="131"/>
      <c r="H17" s="131"/>
      <c r="I17" s="131"/>
      <c r="J17" s="131"/>
      <c r="K17" s="131"/>
      <c r="L17" s="131"/>
      <c r="M17" s="42"/>
      <c r="N17" s="10"/>
    </row>
    <row r="18" spans="1:1018" x14ac:dyDescent="0.25">
      <c r="A18" s="74" t="s">
        <v>18</v>
      </c>
      <c r="B18" s="148"/>
      <c r="C18" s="148"/>
      <c r="D18" s="100"/>
      <c r="E18" s="100"/>
      <c r="F18" s="131" t="str">
        <f>IF(SUM(O26:O38)&gt;0,"- Ob das Geburtsdatum richtig erfasst ist, z.B. 01.01.2008.","")</f>
        <v/>
      </c>
      <c r="G18" s="131"/>
      <c r="H18" s="131"/>
      <c r="I18" s="131"/>
      <c r="J18" s="131"/>
      <c r="K18" s="131"/>
      <c r="L18" s="131"/>
      <c r="M18" s="42"/>
      <c r="N18" s="10"/>
    </row>
    <row r="19" spans="1:1018" x14ac:dyDescent="0.25">
      <c r="A19" s="64"/>
      <c r="B19" s="65"/>
      <c r="C19" s="27"/>
      <c r="D19" s="102"/>
      <c r="E19" s="102"/>
      <c r="F19" s="131" t="str">
        <f>IF(SUM(P26:P38)&gt;0,"- Ob das Geschlecht richtig erfasst ist.","")</f>
        <v/>
      </c>
      <c r="G19" s="131"/>
      <c r="H19" s="131"/>
      <c r="I19" s="131"/>
      <c r="J19" s="131"/>
      <c r="K19" s="131"/>
      <c r="L19" s="131"/>
      <c r="M19" s="42"/>
    </row>
    <row r="20" spans="1:1018" x14ac:dyDescent="0.25">
      <c r="A20" s="67" t="s">
        <v>41</v>
      </c>
      <c r="B20" s="148"/>
      <c r="C20" s="148"/>
      <c r="D20" s="102"/>
      <c r="E20" s="102"/>
      <c r="F20" s="131" t="str">
        <f>IF(SUM(Q26:Q38)&gt;0,"- Ob die Adresse komplett erfasst ist.","")</f>
        <v/>
      </c>
      <c r="G20" s="131"/>
      <c r="H20" s="131"/>
      <c r="I20" s="131"/>
      <c r="J20" s="131"/>
      <c r="K20" s="131"/>
      <c r="L20" s="131"/>
      <c r="M20" s="42"/>
    </row>
    <row r="21" spans="1:1018" x14ac:dyDescent="0.25">
      <c r="A21" s="55"/>
      <c r="B21" s="54"/>
      <c r="C21" s="74"/>
      <c r="D21" s="27"/>
      <c r="E21" s="27"/>
      <c r="F21" s="131"/>
      <c r="G21" s="131"/>
      <c r="H21" s="131"/>
      <c r="I21" s="131"/>
      <c r="J21" s="131"/>
      <c r="K21" s="131"/>
      <c r="L21" s="131"/>
      <c r="M21" s="42"/>
    </row>
    <row r="22" spans="1:1018" x14ac:dyDescent="0.25">
      <c r="A22" s="129" t="s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43"/>
    </row>
    <row r="23" spans="1:1018" x14ac:dyDescent="0.25">
      <c r="A23" s="129" t="s">
        <v>25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45"/>
    </row>
    <row r="24" spans="1:1018" ht="13.8" thickBot="1" x14ac:dyDescent="0.3">
      <c r="A24" s="18"/>
      <c r="B24" s="74"/>
      <c r="C24" s="74"/>
      <c r="D24" s="74"/>
      <c r="E24" s="18"/>
      <c r="F24" s="57"/>
      <c r="G24" s="57"/>
      <c r="H24" s="57"/>
      <c r="I24" s="57"/>
      <c r="J24" s="57"/>
      <c r="K24" s="57"/>
      <c r="L24" s="21"/>
    </row>
    <row r="25" spans="1:1018" ht="13.95" customHeight="1" thickBot="1" x14ac:dyDescent="0.3">
      <c r="A25" s="122" t="s">
        <v>9</v>
      </c>
      <c r="B25" s="123"/>
      <c r="C25" s="123"/>
      <c r="D25" s="125" t="s">
        <v>24</v>
      </c>
      <c r="E25" s="126"/>
      <c r="F25" s="125" t="s">
        <v>28</v>
      </c>
      <c r="G25" s="127"/>
      <c r="H25" s="127"/>
      <c r="I25" s="127"/>
      <c r="J25" s="127"/>
      <c r="K25" s="128"/>
      <c r="L25" s="87"/>
      <c r="AMD25"/>
    </row>
    <row r="26" spans="1:1018" ht="13.95" customHeight="1" thickBot="1" x14ac:dyDescent="0.3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137" t="s">
        <v>15</v>
      </c>
      <c r="G26" s="120"/>
      <c r="H26" s="4" t="s">
        <v>26</v>
      </c>
      <c r="I26" s="120" t="s">
        <v>27</v>
      </c>
      <c r="J26" s="120"/>
      <c r="K26" s="121"/>
      <c r="L26" s="87"/>
      <c r="M26" s="10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3.95" customHeight="1" thickBot="1" x14ac:dyDescent="0.3">
      <c r="A27" s="11" t="s">
        <v>20</v>
      </c>
      <c r="B27" s="12" t="s">
        <v>21</v>
      </c>
      <c r="C27" s="36">
        <v>40344</v>
      </c>
      <c r="D27" s="13"/>
      <c r="E27" s="15" t="s">
        <v>12</v>
      </c>
      <c r="F27" s="140" t="s">
        <v>30</v>
      </c>
      <c r="G27" s="141"/>
      <c r="H27" s="14">
        <v>9053</v>
      </c>
      <c r="I27" s="112" t="s">
        <v>29</v>
      </c>
      <c r="J27" s="112"/>
      <c r="K27" s="113"/>
      <c r="L27" s="88"/>
      <c r="M27" s="10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3.95" customHeight="1" thickBot="1" x14ac:dyDescent="0.3">
      <c r="A28" s="35"/>
      <c r="B28" s="28"/>
      <c r="C28" s="32"/>
      <c r="D28" s="31"/>
      <c r="E28" s="30"/>
      <c r="F28" s="30"/>
      <c r="G28" s="30"/>
      <c r="H28" s="30"/>
      <c r="I28" s="56"/>
      <c r="J28" s="30"/>
      <c r="K28" s="30"/>
      <c r="L28" s="89"/>
      <c r="AMC28"/>
      <c r="AMD28"/>
    </row>
    <row r="29" spans="1:1018" ht="13.95" customHeight="1" thickBot="1" x14ac:dyDescent="0.3">
      <c r="A29" s="122" t="s">
        <v>9</v>
      </c>
      <c r="B29" s="123"/>
      <c r="C29" s="123"/>
      <c r="D29" s="125" t="s">
        <v>24</v>
      </c>
      <c r="E29" s="126"/>
      <c r="F29" s="125" t="s">
        <v>28</v>
      </c>
      <c r="G29" s="127"/>
      <c r="H29" s="127"/>
      <c r="I29" s="127"/>
      <c r="J29" s="127"/>
      <c r="K29" s="128"/>
      <c r="L29" s="87"/>
      <c r="AMD29"/>
    </row>
    <row r="30" spans="1:1018" ht="13.95" customHeight="1" thickBot="1" x14ac:dyDescent="0.3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120" t="s">
        <v>15</v>
      </c>
      <c r="G30" s="120"/>
      <c r="H30" s="4" t="s">
        <v>26</v>
      </c>
      <c r="I30" s="120" t="s">
        <v>27</v>
      </c>
      <c r="J30" s="120"/>
      <c r="K30" s="121"/>
      <c r="L30" s="87"/>
      <c r="M30" s="10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3.95" customHeight="1" x14ac:dyDescent="0.25">
      <c r="A31" s="61"/>
      <c r="B31" s="58"/>
      <c r="C31" s="46"/>
      <c r="D31" s="81"/>
      <c r="E31" s="82"/>
      <c r="F31" s="110"/>
      <c r="G31" s="111"/>
      <c r="H31" s="71"/>
      <c r="I31" s="114"/>
      <c r="J31" s="114"/>
      <c r="K31" s="115"/>
      <c r="L31" s="88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3.95" customHeight="1" x14ac:dyDescent="0.25">
      <c r="A32" s="62"/>
      <c r="B32" s="59"/>
      <c r="C32" s="47"/>
      <c r="D32" s="81"/>
      <c r="E32" s="82"/>
      <c r="F32" s="135"/>
      <c r="G32" s="136"/>
      <c r="H32" s="72"/>
      <c r="I32" s="114"/>
      <c r="J32" s="114"/>
      <c r="K32" s="115"/>
      <c r="L32" s="88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3.95" customHeight="1" x14ac:dyDescent="0.25">
      <c r="A33" s="62"/>
      <c r="B33" s="59"/>
      <c r="C33" s="47"/>
      <c r="D33" s="81"/>
      <c r="E33" s="82"/>
      <c r="F33" s="135"/>
      <c r="G33" s="136"/>
      <c r="H33" s="72"/>
      <c r="I33" s="114"/>
      <c r="J33" s="114"/>
      <c r="K33" s="115"/>
      <c r="L33" s="88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3.95" customHeight="1" x14ac:dyDescent="0.25">
      <c r="A34" s="62"/>
      <c r="B34" s="59"/>
      <c r="C34" s="47"/>
      <c r="D34" s="81"/>
      <c r="E34" s="82"/>
      <c r="F34" s="135"/>
      <c r="G34" s="136"/>
      <c r="H34" s="72"/>
      <c r="I34" s="114"/>
      <c r="J34" s="114"/>
      <c r="K34" s="115"/>
      <c r="L34" s="88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3.95" customHeight="1" x14ac:dyDescent="0.25">
      <c r="A35" s="62"/>
      <c r="B35" s="59"/>
      <c r="C35" s="47"/>
      <c r="D35" s="81"/>
      <c r="E35" s="82"/>
      <c r="F35" s="135"/>
      <c r="G35" s="136"/>
      <c r="H35" s="72"/>
      <c r="I35" s="114"/>
      <c r="J35" s="114"/>
      <c r="K35" s="115"/>
      <c r="L35" s="88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3.95" customHeight="1" x14ac:dyDescent="0.25">
      <c r="A36" s="62"/>
      <c r="B36" s="59"/>
      <c r="C36" s="47"/>
      <c r="D36" s="81"/>
      <c r="E36" s="82"/>
      <c r="F36" s="135"/>
      <c r="G36" s="136"/>
      <c r="H36" s="72"/>
      <c r="I36" s="114"/>
      <c r="J36" s="114"/>
      <c r="K36" s="115"/>
      <c r="L36" s="88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3.95" customHeight="1" x14ac:dyDescent="0.25">
      <c r="A37" s="62"/>
      <c r="B37" s="59"/>
      <c r="C37" s="47"/>
      <c r="D37" s="81"/>
      <c r="E37" s="82"/>
      <c r="F37" s="135"/>
      <c r="G37" s="136"/>
      <c r="H37" s="72"/>
      <c r="I37" s="114"/>
      <c r="J37" s="114"/>
      <c r="K37" s="115"/>
      <c r="L37" s="88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3.95" customHeight="1" thickBot="1" x14ac:dyDescent="0.3">
      <c r="A38" s="63"/>
      <c r="B38" s="60"/>
      <c r="C38" s="48"/>
      <c r="D38" s="85"/>
      <c r="E38" s="86"/>
      <c r="F38" s="142"/>
      <c r="G38" s="143"/>
      <c r="H38" s="73"/>
      <c r="I38" s="144"/>
      <c r="J38" s="144"/>
      <c r="K38" s="145"/>
      <c r="L38" s="88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aVKsXSlO0KpDmhSfhB+rlcWgcKovNOpYxapru0d4wra2WQSudH/uIMPhDEeyB0bRj+pTmys02dUWrHDsGgjnbw==" saltValue="q84ea6EEyYxpLaRq9kBl/w==" spinCount="100000" sheet="1" objects="1" scenarios="1" selectLockedCells="1"/>
  <mergeCells count="54">
    <mergeCell ref="A1:C1"/>
    <mergeCell ref="D1:I1"/>
    <mergeCell ref="J5:L5"/>
    <mergeCell ref="B9:C9"/>
    <mergeCell ref="I9:K9"/>
    <mergeCell ref="A3:G3"/>
    <mergeCell ref="B10:C10"/>
    <mergeCell ref="H12:L12"/>
    <mergeCell ref="B13:C13"/>
    <mergeCell ref="H13:L13"/>
    <mergeCell ref="B14:C14"/>
    <mergeCell ref="H14:L14"/>
    <mergeCell ref="F21:L21"/>
    <mergeCell ref="B15:C15"/>
    <mergeCell ref="H15:L15"/>
    <mergeCell ref="B16:C16"/>
    <mergeCell ref="F16:L16"/>
    <mergeCell ref="B17:C17"/>
    <mergeCell ref="F17:L17"/>
    <mergeCell ref="B18:C18"/>
    <mergeCell ref="F18:L18"/>
    <mergeCell ref="F19:L19"/>
    <mergeCell ref="B20:C20"/>
    <mergeCell ref="F20:L20"/>
    <mergeCell ref="F30:G30"/>
    <mergeCell ref="I30:K30"/>
    <mergeCell ref="A22:L22"/>
    <mergeCell ref="A23:L23"/>
    <mergeCell ref="A25:C25"/>
    <mergeCell ref="D25:E25"/>
    <mergeCell ref="F25:K25"/>
    <mergeCell ref="F26:G26"/>
    <mergeCell ref="I26:K26"/>
    <mergeCell ref="F27:G27"/>
    <mergeCell ref="I27:K27"/>
    <mergeCell ref="A29:C29"/>
    <mergeCell ref="D29:E29"/>
    <mergeCell ref="F29:K29"/>
    <mergeCell ref="F31:G31"/>
    <mergeCell ref="I31:K31"/>
    <mergeCell ref="F32:G32"/>
    <mergeCell ref="I32:K32"/>
    <mergeCell ref="F33:G33"/>
    <mergeCell ref="I33:K33"/>
    <mergeCell ref="F37:G37"/>
    <mergeCell ref="I37:K37"/>
    <mergeCell ref="F38:G38"/>
    <mergeCell ref="I38:K38"/>
    <mergeCell ref="F34:G34"/>
    <mergeCell ref="I34:K34"/>
    <mergeCell ref="F35:G35"/>
    <mergeCell ref="I35:K35"/>
    <mergeCell ref="F36:G36"/>
    <mergeCell ref="I36:K36"/>
  </mergeCells>
  <conditionalFormatting sqref="A27:B27 A33:B33 A36:B37">
    <cfRule type="expression" dxfId="29" priority="28">
      <formula>COUNTIF($M27:$N27,"1")&gt;0</formula>
    </cfRule>
  </conditionalFormatting>
  <conditionalFormatting sqref="C27 C33 C36:C37">
    <cfRule type="expression" dxfId="28" priority="27">
      <formula>$O27&gt;0</formula>
    </cfRule>
  </conditionalFormatting>
  <conditionalFormatting sqref="D27:F27 H27 D31:F33 H31:H33 H36:H38 D36:F38">
    <cfRule type="expression" dxfId="27" priority="26">
      <formula>$P27&gt;0</formula>
    </cfRule>
  </conditionalFormatting>
  <conditionalFormatting sqref="A27:F27 D38:F38 H27:I27 D31:F32 A33:F33 H31:I33 H36:I38 A36:F37">
    <cfRule type="expression" dxfId="26" priority="30">
      <formula>MOD(ROW(),2)=0</formula>
    </cfRule>
  </conditionalFormatting>
  <conditionalFormatting sqref="I27 I31:I33 I36:I38">
    <cfRule type="expression" dxfId="25" priority="29">
      <formula>$Q27&gt;0</formula>
    </cfRule>
  </conditionalFormatting>
  <conditionalFormatting sqref="A31:B32 A38:B38">
    <cfRule type="expression" dxfId="24" priority="24">
      <formula>COUNTIF($M31:$N31,"1")&gt;0</formula>
    </cfRule>
  </conditionalFormatting>
  <conditionalFormatting sqref="C31:C32 C38">
    <cfRule type="expression" dxfId="23" priority="23">
      <formula>$O31&gt;0</formula>
    </cfRule>
  </conditionalFormatting>
  <conditionalFormatting sqref="A31:C32 A38:C38">
    <cfRule type="expression" dxfId="22" priority="25">
      <formula>MOD(ROW(),2)=0</formula>
    </cfRule>
  </conditionalFormatting>
  <conditionalFormatting sqref="B9:C9">
    <cfRule type="cellIs" dxfId="21" priority="22" operator="equal">
      <formula>""</formula>
    </cfRule>
  </conditionalFormatting>
  <conditionalFormatting sqref="B10:C10">
    <cfRule type="cellIs" dxfId="20" priority="21" operator="equal">
      <formula>""</formula>
    </cfRule>
  </conditionalFormatting>
  <conditionalFormatting sqref="B13:C13">
    <cfRule type="cellIs" dxfId="19" priority="20" operator="equal">
      <formula>""</formula>
    </cfRule>
  </conditionalFormatting>
  <conditionalFormatting sqref="B14:C14">
    <cfRule type="cellIs" dxfId="18" priority="19" operator="equal">
      <formula>""</formula>
    </cfRule>
  </conditionalFormatting>
  <conditionalFormatting sqref="B15:C15">
    <cfRule type="cellIs" dxfId="17" priority="18" operator="equal">
      <formula>""</formula>
    </cfRule>
  </conditionalFormatting>
  <conditionalFormatting sqref="B16:C16">
    <cfRule type="cellIs" dxfId="16" priority="17" operator="equal">
      <formula>""</formula>
    </cfRule>
  </conditionalFormatting>
  <conditionalFormatting sqref="B17:C17">
    <cfRule type="cellIs" dxfId="15" priority="16" operator="equal">
      <formula>""</formula>
    </cfRule>
  </conditionalFormatting>
  <conditionalFormatting sqref="B18:C18">
    <cfRule type="cellIs" dxfId="14" priority="15" operator="equal">
      <formula>""</formula>
    </cfRule>
  </conditionalFormatting>
  <conditionalFormatting sqref="B20:C20">
    <cfRule type="cellIs" dxfId="13" priority="14" operator="equal">
      <formula>""</formula>
    </cfRule>
  </conditionalFormatting>
  <conditionalFormatting sqref="H14">
    <cfRule type="cellIs" dxfId="12" priority="13" operator="equal">
      <formula>""</formula>
    </cfRule>
  </conditionalFormatting>
  <conditionalFormatting sqref="A34:B35">
    <cfRule type="expression" dxfId="11" priority="10">
      <formula>COUNTIF($M34:$N34,"1")&gt;0</formula>
    </cfRule>
  </conditionalFormatting>
  <conditionalFormatting sqref="C34:C35">
    <cfRule type="expression" dxfId="10" priority="9">
      <formula>$O34&gt;0</formula>
    </cfRule>
  </conditionalFormatting>
  <conditionalFormatting sqref="D34:F35 H34:H35">
    <cfRule type="expression" dxfId="9" priority="8">
      <formula>$P34&gt;0</formula>
    </cfRule>
  </conditionalFormatting>
  <conditionalFormatting sqref="A34:F35 H34:I35">
    <cfRule type="expression" dxfId="8" priority="12">
      <formula>MOD(ROW(),2)=0</formula>
    </cfRule>
  </conditionalFormatting>
  <conditionalFormatting sqref="I34:I35">
    <cfRule type="expression" dxfId="7" priority="11">
      <formula>$Q34&gt;0</formula>
    </cfRule>
  </conditionalFormatting>
  <conditionalFormatting sqref="F21">
    <cfRule type="expression" dxfId="6" priority="7">
      <formula>$F$15&lt;&gt;""</formula>
    </cfRule>
  </conditionalFormatting>
  <conditionalFormatting sqref="H14">
    <cfRule type="cellIs" dxfId="5" priority="6" operator="equal">
      <formula>""</formula>
    </cfRule>
  </conditionalFormatting>
  <conditionalFormatting sqref="H12">
    <cfRule type="cellIs" dxfId="4" priority="5" operator="equal">
      <formula>""</formula>
    </cfRule>
  </conditionalFormatting>
  <conditionalFormatting sqref="H12">
    <cfRule type="cellIs" dxfId="3" priority="4" operator="equal">
      <formula>""</formula>
    </cfRule>
  </conditionalFormatting>
  <conditionalFormatting sqref="H13">
    <cfRule type="cellIs" dxfId="2" priority="3" operator="equal">
      <formula>""</formula>
    </cfRule>
  </conditionalFormatting>
  <conditionalFormatting sqref="H13">
    <cfRule type="cellIs" dxfId="1" priority="2" operator="equal">
      <formula>""</formula>
    </cfRule>
  </conditionalFormatting>
  <conditionalFormatting sqref="F16:F20">
    <cfRule type="expression" dxfId="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Einzelstarter</vt:lpstr>
      <vt:lpstr>Klassenstaffel</vt:lpstr>
      <vt:lpstr>Klassenstaffel (2)</vt:lpstr>
      <vt:lpstr>Klassenstaffel (3)</vt:lpstr>
      <vt:lpstr>Einzelstarter!Druckbereich</vt:lpstr>
      <vt:lpstr>Klassenstaffel!Druckbereich</vt:lpstr>
      <vt:lpstr>'Klassenstaffel (2)'!Druckbereich</vt:lpstr>
      <vt:lpstr>'Klassenstaffel (3)'!Druckbereich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Fitze Stefan</dc:creator>
  <dc:description/>
  <cp:lastModifiedBy>Leichtathletik TVTeufen</cp:lastModifiedBy>
  <cp:revision>29</cp:revision>
  <cp:lastPrinted>2021-05-01T12:43:23Z</cp:lastPrinted>
  <dcterms:created xsi:type="dcterms:W3CDTF">2020-06-29T18:57:20Z</dcterms:created>
  <dcterms:modified xsi:type="dcterms:W3CDTF">2022-03-30T11:59:26Z</dcterms:modified>
  <dc:language>en-US</dc:language>
</cp:coreProperties>
</file>